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<sst xmlns="http://schemas.openxmlformats.org/spreadsheetml/2006/main" count="174" uniqueCount="150">
  <si>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</si>
  <si>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</si>
  <si>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</si>
  <si>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</si>
  <si>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</si>
  <si>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</si>
  <si>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</si>
  <si>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</si>
  <si>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</si>
  <si>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</si>
  <si>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</si>
  <si>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</si>
  <si>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</si>
  <si>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</si>
  <si>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</si>
  <si>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</si>
  <si>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</si>
  <si>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</si>
  <si>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</si>
  <si>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</si>
  <si>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</si>
  <si>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</si>
  <si>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</si>
  <si>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</si>
  <si>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</si>
  <si>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</si>
  <si>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</si>
  <si>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</si>
  <si>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</si>
  <si>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</si>
  <si>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</si>
  <si>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</si>
  <si>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</si>
  <si>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</si>
  <si>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</si>
  <si>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</si>
  <si>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</si>
  <si>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</si>
  <si>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</si>
  <si>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</si>
  <si>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</si>
  <si>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</si>
  <si>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</si>
  <si>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</si>
  <si>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</si>
  <si>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</si>
  <si>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</si>
  <si>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</si>
  <si>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</si>
  <si>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</si>
  <si>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</si>
  <si>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</si>
  <si>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</si>
  <si>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</si>
  <si>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</si>
  <si>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</si>
  <si>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</si>
  <si>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</si>
  <si>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</si>
  <si>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</si>
  <si>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</si>
  <si>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</si>
  <si>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</si>
  <si>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</si>
  <si>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</si>
  <si>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</si>
  <si>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</si>
  <si>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</si>
  <si>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</si>
  <si>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</si>
  <si>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</si>
  <si>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</si>
  <si>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</si>
  <si>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</si>
  <si>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</si>
  <si>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</si>
  <si>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</si>
  <si>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</si>
  <si>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</si>
  <si>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</si>
  <si>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</si>
  <si>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</si>
  <si>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</si>
  <si>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</si>
  <si>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</si>
  <si>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</si>
  <si>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</si>
  <si>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</si>
  <si>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</si>
  <si>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</si>
  <si>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</si>
  <si>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</si>
  <si>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</si>
  <si>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</si>
  <si>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</si>
  <si>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</si>
  <si>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</si>
  <si>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</si>
  <si>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</si>
  <si>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</si>
  <si>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</si>
  <si>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</si>
  <si>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</si>
  <si>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</si>
  <si>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</si>
  <si>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</si>
  <si>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</si>
  <si>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</si>
  <si>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</si>
  <si>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</si>
  <si>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</si>
  <si>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</si>
  <si>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</si>
  <si>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</si>
  <si>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</si>
  <si>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</si>
  <si>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</si>
  <si>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</si>
  <si>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</si>
  <si>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</si>
  <si>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</si>
  <si>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</si>
  <si>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</si>
  <si>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</si>
  <si>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</si>
  <si>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</si>
  <si>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</si>
  <si>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</si>
  <si>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</si>
  <si>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</si>
  <si>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</si>
  <si>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</si>
  <si>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</si>
  <si>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</si>
  <si>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</si>
  <si>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</si>
  <si>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</si>
  <si>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</si>
  <si>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</si>
  <si>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</si>
  <si>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</si>
  <si>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</si>
  <si>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</si>
  <si>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Ю.О. Поліщук</t>
  </si>
  <si>
    <t>8 січня 2016 року</t>
  </si>
  <si>
    <t>2015 рік</t>
  </si>
  <si>
    <t>Богунський районний суд м. Житомира</t>
  </si>
  <si>
    <t>10000. Житомирська область</t>
  </si>
  <si>
    <t>м. Житомир. м-н. Соборний</t>
  </si>
  <si>
    <t>Н.А.Гулак</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</si>
</sst>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8" fillId="0" borderId="13"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E1">
      <selection activeCell="J7" sqref="J7"/>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4689</v>
      </c>
      <c r="D6" s="73">
        <f aca="true" t="shared" si="0" ref="D6:L6">SUM(D7,D10,D13,D14,D15,D18,D21,D22)</f>
        <v>2722546.219999973</v>
      </c>
      <c r="E6" s="73">
        <f t="shared" si="0"/>
        <v>4318</v>
      </c>
      <c r="F6" s="73">
        <f t="shared" si="0"/>
        <v>2208982.399999984</v>
      </c>
      <c r="G6" s="73">
        <f t="shared" si="0"/>
        <v>0</v>
      </c>
      <c r="H6" s="73">
        <f t="shared" si="0"/>
        <v>0</v>
      </c>
      <c r="I6" s="73">
        <v>214</v>
      </c>
      <c r="J6" s="73">
        <v>59943</v>
      </c>
      <c r="K6" s="73">
        <f t="shared" si="0"/>
        <v>602</v>
      </c>
      <c r="L6" s="73">
        <f t="shared" si="0"/>
        <v>484294.860000001</v>
      </c>
    </row>
    <row r="7" spans="1:12" ht="16.5" customHeight="1">
      <c r="A7" s="126">
        <v>2</v>
      </c>
      <c r="B7" s="129" t="s">
        <v>114</v>
      </c>
      <c r="C7" s="74">
        <v>1714</v>
      </c>
      <c r="D7" s="74">
        <v>2074292.77999998</v>
      </c>
      <c r="E7" s="74">
        <v>1420</v>
      </c>
      <c r="F7" s="74">
        <v>1569668.57999999</v>
      </c>
      <c r="G7" s="74"/>
      <c r="H7" s="74"/>
      <c r="I7" s="74">
        <v>214</v>
      </c>
      <c r="J7" s="74">
        <v>59943</v>
      </c>
      <c r="K7" s="74">
        <v>471</v>
      </c>
      <c r="L7" s="74">
        <v>448151.980000001</v>
      </c>
    </row>
    <row r="8" spans="1:12" ht="16.5" customHeight="1">
      <c r="A8" s="126">
        <v>3</v>
      </c>
      <c r="B8" s="130" t="s">
        <v>115</v>
      </c>
      <c r="C8" s="74">
        <v>272</v>
      </c>
      <c r="D8" s="74">
        <v>940746.08</v>
      </c>
      <c r="E8" s="74">
        <v>318</v>
      </c>
      <c r="F8" s="74">
        <v>622283.03</v>
      </c>
      <c r="G8" s="74"/>
      <c r="H8" s="74"/>
      <c r="I8" s="74"/>
      <c r="J8" s="74"/>
      <c r="K8" s="74">
        <v>26</v>
      </c>
      <c r="L8" s="74">
        <v>226728.76</v>
      </c>
    </row>
    <row r="9" spans="1:12" ht="16.5" customHeight="1">
      <c r="A9" s="126">
        <v>4</v>
      </c>
      <c r="B9" s="130" t="s">
        <v>116</v>
      </c>
      <c r="C9" s="74">
        <v>171</v>
      </c>
      <c r="D9" s="74">
        <v>231358.9</v>
      </c>
      <c r="E9" s="74">
        <v>121</v>
      </c>
      <c r="F9" s="74">
        <v>162293.16</v>
      </c>
      <c r="G9" s="74"/>
      <c r="H9" s="74"/>
      <c r="I9" s="74">
        <v>214</v>
      </c>
      <c r="J9" s="74">
        <v>59943</v>
      </c>
      <c r="K9" s="74">
        <v>65</v>
      </c>
      <c r="L9" s="74">
        <v>49464.7799999999</v>
      </c>
    </row>
    <row r="10" spans="1:12" ht="19.5" customHeight="1">
      <c r="A10" s="126">
        <v>5</v>
      </c>
      <c r="B10" s="129" t="s">
        <v>117</v>
      </c>
      <c r="C10" s="74">
        <v>568</v>
      </c>
      <c r="D10" s="74">
        <v>223381.200000001</v>
      </c>
      <c r="E10" s="74">
        <v>515</v>
      </c>
      <c r="F10" s="74">
        <v>219393.520000001</v>
      </c>
      <c r="G10" s="74"/>
      <c r="H10" s="74"/>
      <c r="I10" s="74"/>
      <c r="J10" s="74"/>
      <c r="K10" s="74">
        <v>84</v>
      </c>
      <c r="L10" s="74">
        <v>28014</v>
      </c>
    </row>
    <row r="11" spans="1:12" ht="19.5" customHeight="1">
      <c r="A11" s="126">
        <v>6</v>
      </c>
      <c r="B11" s="130" t="s">
        <v>118</v>
      </c>
      <c r="C11" s="74">
        <v>17</v>
      </c>
      <c r="D11" s="74">
        <v>25578</v>
      </c>
      <c r="E11" s="74">
        <v>21</v>
      </c>
      <c r="F11" s="74">
        <v>29506.6</v>
      </c>
      <c r="G11" s="74"/>
      <c r="H11" s="74"/>
      <c r="I11" s="74"/>
      <c r="J11" s="74"/>
      <c r="K11" s="74"/>
      <c r="L11" s="74"/>
    </row>
    <row r="12" spans="1:12" ht="19.5" customHeight="1">
      <c r="A12" s="126">
        <v>7</v>
      </c>
      <c r="B12" s="130" t="s">
        <v>119</v>
      </c>
      <c r="C12" s="74">
        <v>214</v>
      </c>
      <c r="D12" s="74">
        <v>113517.6</v>
      </c>
      <c r="E12" s="74">
        <v>201</v>
      </c>
      <c r="F12" s="74">
        <v>103223.14</v>
      </c>
      <c r="G12" s="74"/>
      <c r="H12" s="74"/>
      <c r="I12" s="74"/>
      <c r="J12" s="74"/>
      <c r="K12" s="74">
        <v>32</v>
      </c>
      <c r="L12" s="74">
        <v>15590.4</v>
      </c>
    </row>
    <row r="13" spans="1:12" ht="15" customHeight="1">
      <c r="A13" s="126">
        <v>8</v>
      </c>
      <c r="B13" s="129" t="s">
        <v>42</v>
      </c>
      <c r="C13" s="74">
        <v>422</v>
      </c>
      <c r="D13" s="74">
        <v>136903.2</v>
      </c>
      <c r="E13" s="74">
        <v>423</v>
      </c>
      <c r="F13" s="74">
        <v>136353.43</v>
      </c>
      <c r="G13" s="74"/>
      <c r="H13" s="74"/>
      <c r="I13" s="74"/>
      <c r="J13" s="74"/>
      <c r="K13" s="74">
        <v>6</v>
      </c>
      <c r="L13" s="74">
        <v>1705.2</v>
      </c>
    </row>
    <row r="14" spans="1:12" ht="15.75" customHeight="1">
      <c r="A14" s="126">
        <v>9</v>
      </c>
      <c r="B14" s="129" t="s">
        <v>43</v>
      </c>
      <c r="C14" s="74">
        <v>4</v>
      </c>
      <c r="D14" s="74">
        <v>1218</v>
      </c>
      <c r="E14" s="74">
        <v>4</v>
      </c>
      <c r="F14" s="74">
        <v>2444.4</v>
      </c>
      <c r="G14" s="74"/>
      <c r="H14" s="74"/>
      <c r="I14" s="74"/>
      <c r="J14" s="74"/>
      <c r="K14" s="74"/>
      <c r="L14" s="74"/>
    </row>
    <row r="15" spans="1:12" ht="106.5" customHeight="1">
      <c r="A15" s="126">
        <v>10</v>
      </c>
      <c r="B15" s="129" t="s">
        <v>120</v>
      </c>
      <c r="C15" s="74">
        <v>1975</v>
      </c>
      <c r="D15" s="74">
        <v>285898.439999992</v>
      </c>
      <c r="E15" s="74">
        <v>1950</v>
      </c>
      <c r="F15" s="74">
        <v>279563.229999993</v>
      </c>
      <c r="G15" s="74"/>
      <c r="H15" s="74"/>
      <c r="I15" s="74"/>
      <c r="J15" s="74"/>
      <c r="K15" s="74">
        <v>41</v>
      </c>
      <c r="L15" s="74">
        <v>6423.68000000001</v>
      </c>
    </row>
    <row r="16" spans="1:12" ht="21" customHeight="1">
      <c r="A16" s="126">
        <v>11</v>
      </c>
      <c r="B16" s="130" t="s">
        <v>118</v>
      </c>
      <c r="C16" s="74">
        <v>51</v>
      </c>
      <c r="D16" s="74">
        <v>35931</v>
      </c>
      <c r="E16" s="74">
        <v>59</v>
      </c>
      <c r="F16" s="74">
        <v>24994.4</v>
      </c>
      <c r="G16" s="74"/>
      <c r="H16" s="74"/>
      <c r="I16" s="74"/>
      <c r="J16" s="74"/>
      <c r="K16" s="74"/>
      <c r="L16" s="74"/>
    </row>
    <row r="17" spans="1:12" ht="21" customHeight="1">
      <c r="A17" s="126">
        <v>12</v>
      </c>
      <c r="B17" s="130" t="s">
        <v>119</v>
      </c>
      <c r="C17" s="74">
        <v>99</v>
      </c>
      <c r="D17" s="74">
        <v>24603.6</v>
      </c>
      <c r="E17" s="74">
        <v>95</v>
      </c>
      <c r="F17" s="74">
        <v>27797</v>
      </c>
      <c r="G17" s="74"/>
      <c r="H17" s="74"/>
      <c r="I17" s="74"/>
      <c r="J17" s="74"/>
      <c r="K17" s="74">
        <v>6</v>
      </c>
      <c r="L17" s="74">
        <v>1461.6</v>
      </c>
    </row>
    <row r="18" spans="1:12" ht="33.75" customHeight="1">
      <c r="A18" s="126">
        <v>13</v>
      </c>
      <c r="B18" s="129" t="s">
        <v>122</v>
      </c>
      <c r="C18" s="74">
        <f>SUM(C19:C20)</f>
        <v>1</v>
      </c>
      <c r="D18" s="74">
        <f aca="true" t="shared" si="1" ref="D18:L18">SUM(D19:D20)</f>
        <v>243.6</v>
      </c>
      <c r="E18" s="74">
        <f t="shared" si="1"/>
        <v>1</v>
      </c>
      <c r="F18" s="74">
        <f t="shared" si="1"/>
        <v>243.6</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v>1</v>
      </c>
      <c r="D19" s="74">
        <v>243.6</v>
      </c>
      <c r="E19" s="74">
        <v>1</v>
      </c>
      <c r="F19" s="74">
        <v>243.6</v>
      </c>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5</v>
      </c>
      <c r="D21" s="74">
        <v>609</v>
      </c>
      <c r="E21" s="74">
        <v>5</v>
      </c>
      <c r="F21" s="74">
        <v>1315.64</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195</v>
      </c>
      <c r="D34" s="73">
        <f aca="true" t="shared" si="3" ref="D34:L34">SUM(D35,D42,D43,D44)</f>
        <v>56852.380000000005</v>
      </c>
      <c r="E34" s="73">
        <f t="shared" si="3"/>
        <v>143</v>
      </c>
      <c r="F34" s="73">
        <f t="shared" si="3"/>
        <v>35882.74</v>
      </c>
      <c r="G34" s="73">
        <f t="shared" si="3"/>
        <v>0</v>
      </c>
      <c r="H34" s="73">
        <f t="shared" si="3"/>
        <v>0</v>
      </c>
      <c r="I34" s="73">
        <f t="shared" si="3"/>
        <v>0</v>
      </c>
      <c r="J34" s="73">
        <f t="shared" si="3"/>
        <v>0</v>
      </c>
      <c r="K34" s="73">
        <f t="shared" si="3"/>
        <v>72</v>
      </c>
      <c r="L34" s="73">
        <f t="shared" si="3"/>
        <v>17596.239999999998</v>
      </c>
    </row>
    <row r="35" spans="1:12" ht="24" customHeight="1">
      <c r="A35" s="126">
        <v>30</v>
      </c>
      <c r="B35" s="129" t="s">
        <v>131</v>
      </c>
      <c r="C35" s="74">
        <f>SUM(C36,C39)</f>
        <v>193</v>
      </c>
      <c r="D35" s="74">
        <f aca="true" t="shared" si="4" ref="D35:L35">SUM(D36,D39)</f>
        <v>56121.58</v>
      </c>
      <c r="E35" s="74">
        <f t="shared" si="4"/>
        <v>141</v>
      </c>
      <c r="F35" s="74">
        <f t="shared" si="4"/>
        <v>35055.14</v>
      </c>
      <c r="G35" s="74">
        <f t="shared" si="4"/>
        <v>0</v>
      </c>
      <c r="H35" s="74">
        <f t="shared" si="4"/>
        <v>0</v>
      </c>
      <c r="I35" s="74">
        <f t="shared" si="4"/>
        <v>0</v>
      </c>
      <c r="J35" s="74">
        <f t="shared" si="4"/>
        <v>0</v>
      </c>
      <c r="K35" s="74">
        <f t="shared" si="4"/>
        <v>72</v>
      </c>
      <c r="L35" s="74">
        <f t="shared" si="4"/>
        <v>17596.239999999998</v>
      </c>
    </row>
    <row r="36" spans="1:12" ht="19.5" customHeight="1">
      <c r="A36" s="126">
        <v>31</v>
      </c>
      <c r="B36" s="129" t="s">
        <v>132</v>
      </c>
      <c r="C36" s="74">
        <v>134</v>
      </c>
      <c r="D36" s="74">
        <v>46621.18</v>
      </c>
      <c r="E36" s="74">
        <v>91</v>
      </c>
      <c r="F36" s="74">
        <v>27080.2</v>
      </c>
      <c r="G36" s="74"/>
      <c r="H36" s="74"/>
      <c r="I36" s="74"/>
      <c r="J36" s="74"/>
      <c r="K36" s="74">
        <v>60</v>
      </c>
      <c r="L36" s="74">
        <v>15062.8</v>
      </c>
    </row>
    <row r="37" spans="1:12" ht="16.5" customHeight="1">
      <c r="A37" s="126">
        <v>32</v>
      </c>
      <c r="B37" s="130" t="s">
        <v>133</v>
      </c>
      <c r="C37" s="74">
        <v>1</v>
      </c>
      <c r="D37" s="74">
        <v>1218</v>
      </c>
      <c r="E37" s="74">
        <v>1</v>
      </c>
      <c r="F37" s="74">
        <v>1218</v>
      </c>
      <c r="G37" s="74"/>
      <c r="H37" s="74"/>
      <c r="I37" s="74"/>
      <c r="J37" s="74"/>
      <c r="K37" s="74"/>
      <c r="L37" s="74"/>
    </row>
    <row r="38" spans="1:12" ht="16.5" customHeight="1">
      <c r="A38" s="126">
        <v>33</v>
      </c>
      <c r="B38" s="130" t="s">
        <v>116</v>
      </c>
      <c r="C38" s="74">
        <v>62</v>
      </c>
      <c r="D38" s="74">
        <v>32394.94</v>
      </c>
      <c r="E38" s="74">
        <v>46</v>
      </c>
      <c r="F38" s="74">
        <v>19854.58</v>
      </c>
      <c r="G38" s="74"/>
      <c r="H38" s="74"/>
      <c r="I38" s="74"/>
      <c r="J38" s="74"/>
      <c r="K38" s="74">
        <v>20</v>
      </c>
      <c r="L38" s="74">
        <v>9983.74</v>
      </c>
    </row>
    <row r="39" spans="1:12" ht="21" customHeight="1">
      <c r="A39" s="126">
        <v>34</v>
      </c>
      <c r="B39" s="129" t="s">
        <v>134</v>
      </c>
      <c r="C39" s="74">
        <v>59</v>
      </c>
      <c r="D39" s="74">
        <v>9500.4</v>
      </c>
      <c r="E39" s="74">
        <v>50</v>
      </c>
      <c r="F39" s="74">
        <v>7974.94</v>
      </c>
      <c r="G39" s="74"/>
      <c r="H39" s="74"/>
      <c r="I39" s="74"/>
      <c r="J39" s="74"/>
      <c r="K39" s="74">
        <v>12</v>
      </c>
      <c r="L39" s="74">
        <v>2533.44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12</v>
      </c>
      <c r="D41" s="74">
        <v>5846.4</v>
      </c>
      <c r="E41" s="74">
        <v>8</v>
      </c>
      <c r="F41" s="74">
        <v>3272.68</v>
      </c>
      <c r="G41" s="74"/>
      <c r="H41" s="74"/>
      <c r="I41" s="74"/>
      <c r="J41" s="74"/>
      <c r="K41" s="74">
        <v>4</v>
      </c>
      <c r="L41" s="74">
        <v>1948.8</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2</v>
      </c>
      <c r="D44" s="74">
        <v>730.8</v>
      </c>
      <c r="E44" s="74">
        <v>2</v>
      </c>
      <c r="F44" s="74">
        <v>827.6</v>
      </c>
      <c r="G44" s="74"/>
      <c r="H44" s="74"/>
      <c r="I44" s="74"/>
      <c r="J44" s="74"/>
      <c r="K44" s="74"/>
      <c r="L44" s="74"/>
    </row>
    <row r="45" spans="1:12" ht="21.75" customHeight="1">
      <c r="A45" s="126">
        <v>40</v>
      </c>
      <c r="B45" s="128" t="s">
        <v>138</v>
      </c>
      <c r="C45" s="73">
        <f>SUM(C46:C51)</f>
        <v>34</v>
      </c>
      <c r="D45" s="73">
        <f aca="true" t="shared" si="5" ref="D45:L45">SUM(D46:D51)</f>
        <v>229.66</v>
      </c>
      <c r="E45" s="73">
        <f t="shared" si="5"/>
        <v>19</v>
      </c>
      <c r="F45" s="73">
        <f t="shared" si="5"/>
        <v>214.64999999999998</v>
      </c>
      <c r="G45" s="73">
        <f t="shared" si="5"/>
        <v>0</v>
      </c>
      <c r="H45" s="73">
        <f t="shared" si="5"/>
        <v>0</v>
      </c>
      <c r="I45" s="73">
        <f t="shared" si="5"/>
        <v>15</v>
      </c>
      <c r="J45" s="73">
        <f t="shared" si="5"/>
        <v>548.1</v>
      </c>
      <c r="K45" s="73">
        <f t="shared" si="5"/>
        <v>0</v>
      </c>
      <c r="L45" s="73">
        <f t="shared" si="5"/>
        <v>0</v>
      </c>
    </row>
    <row r="46" spans="1:12" ht="18.75" customHeight="1">
      <c r="A46" s="126">
        <v>41</v>
      </c>
      <c r="B46" s="129" t="s">
        <v>20</v>
      </c>
      <c r="C46" s="74">
        <v>28</v>
      </c>
      <c r="D46" s="74">
        <v>43.96</v>
      </c>
      <c r="E46" s="74">
        <v>13</v>
      </c>
      <c r="F46" s="74">
        <v>28.95</v>
      </c>
      <c r="G46" s="74"/>
      <c r="H46" s="74"/>
      <c r="I46" s="74">
        <v>15</v>
      </c>
      <c r="J46" s="74">
        <v>548.1</v>
      </c>
      <c r="K46" s="74"/>
      <c r="L46" s="74"/>
    </row>
    <row r="47" spans="1:12" ht="21" customHeight="1">
      <c r="A47" s="126">
        <v>42</v>
      </c>
      <c r="B47" s="129" t="s">
        <v>21</v>
      </c>
      <c r="C47" s="74">
        <v>6</v>
      </c>
      <c r="D47" s="74">
        <v>185.7</v>
      </c>
      <c r="E47" s="74">
        <v>6</v>
      </c>
      <c r="F47" s="74">
        <v>185.7</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2602</v>
      </c>
      <c r="D52" s="73">
        <v>269624.120000004</v>
      </c>
      <c r="E52" s="73">
        <v>549</v>
      </c>
      <c r="F52" s="73">
        <v>38026.1600000001</v>
      </c>
      <c r="G52" s="73"/>
      <c r="H52" s="73"/>
      <c r="I52" s="73">
        <v>2602</v>
      </c>
      <c r="J52" s="73">
        <v>222394.620000004</v>
      </c>
      <c r="K52" s="74"/>
      <c r="L52" s="73"/>
    </row>
    <row r="53" spans="1:12" ht="15">
      <c r="A53" s="126">
        <v>48</v>
      </c>
      <c r="B53" s="127" t="s">
        <v>129</v>
      </c>
      <c r="C53" s="73">
        <f aca="true" t="shared" si="6" ref="C53:L53">SUM(C6,C25,C34,C45,C52)</f>
        <v>7520</v>
      </c>
      <c r="D53" s="73">
        <f t="shared" si="6"/>
        <v>3049252.379999977</v>
      </c>
      <c r="E53" s="73">
        <f t="shared" si="6"/>
        <v>5029</v>
      </c>
      <c r="F53" s="100">
        <f t="shared" si="6"/>
        <v>2283105.9499999844</v>
      </c>
      <c r="G53" s="73">
        <f t="shared" si="6"/>
        <v>0</v>
      </c>
      <c r="H53" s="73">
        <f t="shared" si="6"/>
        <v>0</v>
      </c>
      <c r="I53" s="73">
        <f t="shared" si="6"/>
        <v>2831</v>
      </c>
      <c r="J53" s="73">
        <f t="shared" si="6"/>
        <v>282885.720000004</v>
      </c>
      <c r="K53" s="73">
        <f t="shared" si="6"/>
        <v>674</v>
      </c>
      <c r="L53" s="73">
        <f t="shared" si="6"/>
        <v>501891.10000000097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&amp;LD02095C2&amp;CФорма № 10 (судовий збір), Підрозділ: Богунський районний суд м. Житомира,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B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520</v>
      </c>
      <c r="F5" s="57">
        <f>SUM(F6:F31)</f>
        <v>196225.81999999992</v>
      </c>
    </row>
    <row r="6" spans="1:6" s="3" customFormat="1" ht="19.5" customHeight="1">
      <c r="A6" s="72">
        <v>2</v>
      </c>
      <c r="B6" s="150" t="s">
        <v>80</v>
      </c>
      <c r="C6" s="151"/>
      <c r="D6" s="152"/>
      <c r="E6" s="55">
        <v>53</v>
      </c>
      <c r="F6" s="76">
        <v>14991.19</v>
      </c>
    </row>
    <row r="7" spans="1:6" s="3" customFormat="1" ht="21.75" customHeight="1">
      <c r="A7" s="72">
        <v>3</v>
      </c>
      <c r="B7" s="150" t="s">
        <v>78</v>
      </c>
      <c r="C7" s="151"/>
      <c r="D7" s="152"/>
      <c r="E7" s="55"/>
      <c r="F7" s="56"/>
    </row>
    <row r="8" spans="1:6" s="3" customFormat="1" ht="15.75" customHeight="1">
      <c r="A8" s="72">
        <v>4</v>
      </c>
      <c r="B8" s="150" t="s">
        <v>34</v>
      </c>
      <c r="C8" s="151"/>
      <c r="D8" s="152"/>
      <c r="E8" s="55">
        <v>178</v>
      </c>
      <c r="F8" s="56">
        <v>42873.5999999999</v>
      </c>
    </row>
    <row r="9" spans="1:6" s="3" customFormat="1" ht="41.25" customHeight="1">
      <c r="A9" s="72">
        <v>5</v>
      </c>
      <c r="B9" s="150" t="s">
        <v>81</v>
      </c>
      <c r="C9" s="151"/>
      <c r="D9" s="152"/>
      <c r="E9" s="55">
        <v>1</v>
      </c>
      <c r="F9" s="56">
        <v>243.6</v>
      </c>
    </row>
    <row r="10" spans="1:6" s="3" customFormat="1" ht="27" customHeight="1">
      <c r="A10" s="72">
        <v>6</v>
      </c>
      <c r="B10" s="150" t="s">
        <v>83</v>
      </c>
      <c r="C10" s="151"/>
      <c r="D10" s="152"/>
      <c r="E10" s="55"/>
      <c r="F10" s="56"/>
    </row>
    <row r="11" spans="1:6" s="3" customFormat="1" ht="15.75" customHeight="1">
      <c r="A11" s="72">
        <v>7</v>
      </c>
      <c r="B11" s="82" t="s">
        <v>35</v>
      </c>
      <c r="C11" s="83"/>
      <c r="D11" s="84"/>
      <c r="E11" s="55">
        <v>3</v>
      </c>
      <c r="F11" s="56">
        <v>1205.38</v>
      </c>
    </row>
    <row r="12" spans="1:6" s="3" customFormat="1" ht="16.5" customHeight="1">
      <c r="A12" s="72">
        <v>8</v>
      </c>
      <c r="B12" s="82" t="s">
        <v>36</v>
      </c>
      <c r="C12" s="83"/>
      <c r="D12" s="84"/>
      <c r="E12" s="55"/>
      <c r="F12" s="56"/>
    </row>
    <row r="13" spans="1:6" s="3" customFormat="1" ht="15.75" customHeight="1">
      <c r="A13" s="72">
        <v>9</v>
      </c>
      <c r="B13" s="82" t="s">
        <v>37</v>
      </c>
      <c r="C13" s="83"/>
      <c r="D13" s="84"/>
      <c r="E13" s="55">
        <v>74</v>
      </c>
      <c r="F13" s="56">
        <v>30339.79</v>
      </c>
    </row>
    <row r="14" spans="1:6" s="3" customFormat="1" ht="27" customHeight="1">
      <c r="A14" s="72">
        <v>10</v>
      </c>
      <c r="B14" s="150" t="s">
        <v>82</v>
      </c>
      <c r="C14" s="151"/>
      <c r="D14" s="152"/>
      <c r="E14" s="55"/>
      <c r="F14" s="56"/>
    </row>
    <row r="15" spans="1:6" s="3" customFormat="1" ht="21" customHeight="1">
      <c r="A15" s="72">
        <v>11</v>
      </c>
      <c r="B15" s="82" t="s">
        <v>9</v>
      </c>
      <c r="C15" s="83"/>
      <c r="D15" s="84"/>
      <c r="E15" s="55">
        <v>66</v>
      </c>
      <c r="F15" s="56">
        <v>26499.87</v>
      </c>
    </row>
    <row r="16" spans="1:6" s="3" customFormat="1" ht="19.5" customHeight="1">
      <c r="A16" s="72">
        <v>12</v>
      </c>
      <c r="B16" s="82" t="s">
        <v>38</v>
      </c>
      <c r="C16" s="83"/>
      <c r="D16" s="84"/>
      <c r="E16" s="55">
        <v>36</v>
      </c>
      <c r="F16" s="56">
        <v>5188.68</v>
      </c>
    </row>
    <row r="17" spans="1:6" s="3" customFormat="1" ht="24" customHeight="1">
      <c r="A17" s="72">
        <v>13</v>
      </c>
      <c r="B17" s="148" t="s">
        <v>10</v>
      </c>
      <c r="C17" s="148"/>
      <c r="D17" s="148"/>
      <c r="E17" s="55">
        <v>19</v>
      </c>
      <c r="F17" s="56">
        <v>5888.63</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v>7</v>
      </c>
      <c r="F27" s="56">
        <v>1644.3</v>
      </c>
    </row>
    <row r="28" spans="1:6" s="3" customFormat="1" ht="53.25" customHeight="1">
      <c r="A28" s="72">
        <v>24</v>
      </c>
      <c r="B28" s="148" t="s">
        <v>19</v>
      </c>
      <c r="C28" s="148"/>
      <c r="D28" s="148"/>
      <c r="E28" s="55"/>
      <c r="F28" s="56"/>
    </row>
    <row r="29" spans="1:6" s="3" customFormat="1" ht="26.25" customHeight="1">
      <c r="A29" s="72">
        <v>25</v>
      </c>
      <c r="B29" s="148" t="s">
        <v>24</v>
      </c>
      <c r="C29" s="148"/>
      <c r="D29" s="148"/>
      <c r="E29" s="55">
        <v>65</v>
      </c>
      <c r="F29" s="56">
        <v>54913.71</v>
      </c>
    </row>
    <row r="30" spans="1:6" s="3" customFormat="1" ht="32.25" customHeight="1">
      <c r="A30" s="72">
        <v>26</v>
      </c>
      <c r="B30" s="148" t="s">
        <v>41</v>
      </c>
      <c r="C30" s="148"/>
      <c r="D30" s="148"/>
      <c r="E30" s="55"/>
      <c r="F30" s="56"/>
    </row>
    <row r="31" spans="1:6" s="3" customFormat="1" ht="39" customHeight="1">
      <c r="A31" s="75">
        <v>27</v>
      </c>
      <c r="B31" s="148" t="s">
        <v>75</v>
      </c>
      <c r="C31" s="148"/>
      <c r="D31" s="148"/>
      <c r="E31" s="55">
        <v>18</v>
      </c>
      <c r="F31" s="56">
        <v>12437.07</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&amp;LD02095C2&amp;CФорма № 10 (судовий збір), Підрозділ: Богунський районний суд м. Житомира,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3">
      <selection activeCell="B19" sqref="B19:D1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109</v>
      </c>
      <c r="F4" s="133">
        <f>SUM(F5:F20)</f>
        <v>57510.9</v>
      </c>
    </row>
    <row r="5" spans="1:6" ht="20.25" customHeight="1">
      <c r="A5" s="106">
        <v>2</v>
      </c>
      <c r="B5" s="162" t="s">
        <v>97</v>
      </c>
      <c r="C5" s="163"/>
      <c r="D5" s="164"/>
      <c r="E5" s="55">
        <v>17</v>
      </c>
      <c r="F5" s="76">
        <v>7334.78</v>
      </c>
    </row>
    <row r="6" spans="1:6" ht="28.5" customHeight="1">
      <c r="A6" s="106">
        <v>3</v>
      </c>
      <c r="B6" s="162" t="s">
        <v>98</v>
      </c>
      <c r="C6" s="163"/>
      <c r="D6" s="164"/>
      <c r="E6" s="55"/>
      <c r="F6" s="76"/>
    </row>
    <row r="7" spans="1:6" ht="20.25" customHeight="1">
      <c r="A7" s="106">
        <v>4</v>
      </c>
      <c r="B7" s="162" t="s">
        <v>99</v>
      </c>
      <c r="C7" s="163"/>
      <c r="D7" s="164"/>
      <c r="E7" s="55">
        <v>40</v>
      </c>
      <c r="F7" s="76">
        <v>19488</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2</v>
      </c>
      <c r="F10" s="76">
        <v>974.4</v>
      </c>
    </row>
    <row r="11" spans="1:6" ht="26.25" customHeight="1">
      <c r="A11" s="106">
        <v>8</v>
      </c>
      <c r="B11" s="162" t="s">
        <v>103</v>
      </c>
      <c r="C11" s="163"/>
      <c r="D11" s="164"/>
      <c r="E11" s="55">
        <v>1</v>
      </c>
      <c r="F11" s="76">
        <v>487.2</v>
      </c>
    </row>
    <row r="12" spans="1:6" ht="29.25" customHeight="1">
      <c r="A12" s="106">
        <v>9</v>
      </c>
      <c r="B12" s="162" t="s">
        <v>82</v>
      </c>
      <c r="C12" s="163"/>
      <c r="D12" s="164"/>
      <c r="E12" s="55"/>
      <c r="F12" s="76"/>
    </row>
    <row r="13" spans="1:6" ht="20.25" customHeight="1">
      <c r="A13" s="106">
        <v>10</v>
      </c>
      <c r="B13" s="162" t="s">
        <v>104</v>
      </c>
      <c r="C13" s="163"/>
      <c r="D13" s="164"/>
      <c r="E13" s="55">
        <v>29</v>
      </c>
      <c r="F13" s="76">
        <v>19482.52</v>
      </c>
    </row>
    <row r="14" spans="1:6" ht="25.5" customHeight="1">
      <c r="A14" s="106">
        <v>11</v>
      </c>
      <c r="B14" s="162" t="s">
        <v>105</v>
      </c>
      <c r="C14" s="163"/>
      <c r="D14" s="164"/>
      <c r="E14" s="55">
        <v>15</v>
      </c>
      <c r="F14" s="76">
        <v>7308</v>
      </c>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v>5</v>
      </c>
      <c r="F17" s="76">
        <v>2436</v>
      </c>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149</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143</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c r="D27" s="165"/>
      <c r="E27" s="46"/>
      <c r="I27" s="119"/>
      <c r="J27" s="116"/>
      <c r="K27" s="117"/>
    </row>
    <row r="28" spans="1:11" ht="15" customHeight="1">
      <c r="A28" s="118"/>
      <c r="B28" s="70" t="s">
        <v>92</v>
      </c>
      <c r="C28" s="165"/>
      <c r="D28" s="165"/>
      <c r="E28" s="96"/>
      <c r="I28" s="120"/>
      <c r="J28" s="120"/>
      <c r="K28" s="120"/>
    </row>
    <row r="29" spans="1:11" ht="19.5" customHeight="1">
      <c r="A29" s="121"/>
      <c r="B29" s="71" t="s">
        <v>93</v>
      </c>
      <c r="C29" s="165"/>
      <c r="D29" s="165"/>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horizontalDpi="600" verticalDpi="600" orientation="portrait" paperSize="9" scale="65" r:id="rId1"/>
  <headerFooter alignWithMargins="0">
    <oddFooter>&amp;LD02095C2&amp;CФорма № 10 (судовий збір), Підрозділ: Богунський районний суд м. Житомира,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2" t="s">
        <v>63</v>
      </c>
      <c r="C3" s="182"/>
      <c r="D3" s="182"/>
      <c r="E3" s="182"/>
      <c r="F3" s="182"/>
      <c r="G3" s="182"/>
      <c r="H3" s="182"/>
    </row>
    <row r="4" spans="2:8" ht="18.75" customHeight="1">
      <c r="B4" s="183"/>
      <c r="C4" s="183"/>
      <c r="D4" s="183"/>
      <c r="E4" s="183"/>
      <c r="F4" s="183"/>
      <c r="G4" s="183"/>
      <c r="H4" s="183"/>
    </row>
    <row r="5" spans="2:8" ht="18.75" customHeight="1">
      <c r="B5" s="8"/>
      <c r="C5" s="8"/>
      <c r="D5" s="188" t="s">
        <v>145</v>
      </c>
      <c r="E5" s="188"/>
      <c r="F5" s="188"/>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4" t="s">
        <v>47</v>
      </c>
      <c r="C10" s="185"/>
      <c r="D10" s="18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87" t="s">
        <v>51</v>
      </c>
      <c r="G14" s="187"/>
      <c r="H14" s="187"/>
    </row>
    <row r="15" spans="1:8" ht="12.75" customHeight="1">
      <c r="A15" s="13"/>
      <c r="B15" s="167"/>
      <c r="C15" s="168"/>
      <c r="D15" s="169"/>
      <c r="E15" s="170"/>
      <c r="F15" s="191" t="s">
        <v>74</v>
      </c>
      <c r="G15" s="192"/>
      <c r="H15" s="192"/>
    </row>
    <row r="16" spans="1:5" ht="12.75" customHeight="1">
      <c r="A16" s="13"/>
      <c r="B16" s="40"/>
      <c r="C16" s="41"/>
      <c r="D16" s="42"/>
      <c r="E16" s="36"/>
    </row>
    <row r="17" spans="1:8" ht="12.75" customHeight="1">
      <c r="A17" s="13"/>
      <c r="B17" s="167" t="s">
        <v>68</v>
      </c>
      <c r="C17" s="168"/>
      <c r="D17" s="169"/>
      <c r="E17" s="170" t="s">
        <v>66</v>
      </c>
      <c r="F17" s="189" t="s">
        <v>94</v>
      </c>
      <c r="G17" s="190"/>
      <c r="H17" s="190"/>
    </row>
    <row r="18" spans="1:8" ht="12.75" customHeight="1">
      <c r="A18" s="13"/>
      <c r="B18" s="167"/>
      <c r="C18" s="168"/>
      <c r="D18" s="169"/>
      <c r="E18" s="170"/>
      <c r="F18" s="189"/>
      <c r="G18" s="190"/>
      <c r="H18" s="190"/>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87"/>
      <c r="G21" s="187"/>
      <c r="H21" s="187"/>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93" t="s">
        <v>54</v>
      </c>
      <c r="C26" s="194"/>
      <c r="D26" s="195"/>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146</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147</v>
      </c>
      <c r="E39" s="177"/>
      <c r="F39" s="177"/>
      <c r="G39" s="177"/>
      <c r="H39" s="178"/>
      <c r="I39" s="11"/>
    </row>
    <row r="40" spans="1:9" ht="12.75" customHeight="1">
      <c r="A40" s="13"/>
      <c r="B40" s="15"/>
      <c r="C40" s="11"/>
      <c r="D40" s="11"/>
      <c r="E40" s="11"/>
      <c r="F40" s="11"/>
      <c r="G40" s="11"/>
      <c r="H40" s="13"/>
      <c r="I40" s="11"/>
    </row>
    <row r="41" spans="1:8" ht="12.75" customHeight="1">
      <c r="A41" s="13"/>
      <c r="B41" s="179" t="s">
        <v>148</v>
      </c>
      <c r="C41" s="180"/>
      <c r="D41" s="180"/>
      <c r="E41" s="180"/>
      <c r="F41" s="180"/>
      <c r="G41" s="180"/>
      <c r="H41" s="181"/>
    </row>
    <row r="42" spans="1:8" ht="12.75" customHeight="1">
      <c r="A42" s="13"/>
      <c r="B42" s="137" t="s">
        <v>61</v>
      </c>
      <c r="C42" s="138"/>
      <c r="D42" s="138"/>
      <c r="E42" s="138"/>
      <c r="F42" s="138"/>
      <c r="G42" s="138"/>
      <c r="H42" s="134"/>
    </row>
    <row r="43" spans="1:9" ht="12.75" customHeight="1">
      <c r="A43" s="13"/>
      <c r="B43" s="15"/>
      <c r="C43" s="11"/>
      <c r="D43" s="11"/>
      <c r="E43" s="11"/>
      <c r="F43" s="11"/>
      <c r="G43" s="11"/>
      <c r="H43" s="13"/>
      <c r="I43" s="11"/>
    </row>
    <row r="44" spans="1:9" ht="12.75" customHeight="1">
      <c r="A44" s="13"/>
      <c r="B44" s="166">
        <v>1</v>
      </c>
      <c r="C44" s="135"/>
      <c r="D44" s="135"/>
      <c r="E44" s="135"/>
      <c r="F44" s="135"/>
      <c r="G44" s="135"/>
      <c r="H44" s="136"/>
      <c r="I44" s="11"/>
    </row>
    <row r="45" spans="1:9" ht="12.75" customHeight="1">
      <c r="A45" s="13"/>
      <c r="B45" s="137" t="s">
        <v>62</v>
      </c>
      <c r="C45" s="138"/>
      <c r="D45" s="138"/>
      <c r="E45" s="138"/>
      <c r="F45" s="138"/>
      <c r="G45" s="138"/>
      <c r="H45" s="134"/>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5" r:id="rId1"/>
  <headerFooter alignWithMargins="0">
    <oddFooter>&amp;LD02095C2&amp;C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2016-01-13T13:37:08Z</cp:lastPrinted>
  <dcterms:created xsi:type="dcterms:W3CDTF">2015-09-09T10:27:37Z</dcterms:created>
  <dcterms:modified xsi:type="dcterms:W3CDTF">2016-01-13T13:37:10Z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збір)_00295_4.2015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D02095C2</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