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<sst xmlns="http://schemas.openxmlformats.org/spreadsheetml/2006/main" count="154" uniqueCount="125">
  <si>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</si>
  <si>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</si>
  <si>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</si>
  <si>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</si>
  <si>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</si>
  <si>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</si>
  <si>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</si>
  <si>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</si>
  <si>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</si>
  <si>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</si>
  <si>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</si>
  <si>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</si>
  <si>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</si>
  <si>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</si>
  <si>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</si>
  <si>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</si>
  <si>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</si>
  <si>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</si>
  <si>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</si>
  <si>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</si>
  <si>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</si>
  <si>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</si>
  <si>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</si>
  <si>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</si>
  <si>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</si>
  <si>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</si>
  <si>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</si>
  <si>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</si>
  <si>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</si>
  <si>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</si>
  <si>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</si>
  <si>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</si>
  <si>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</si>
  <si>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</si>
  <si>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</si>
  <si>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</si>
  <si>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</si>
  <si>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</si>
  <si>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</si>
  <si>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</si>
  <si>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</si>
  <si>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</si>
  <si>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</si>
  <si>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</si>
  <si>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</si>
  <si>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</si>
  <si>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</si>
  <si>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</si>
  <si>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</si>
  <si>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</si>
  <si>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</si>
  <si>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</si>
  <si>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</si>
  <si>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</si>
  <si>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</si>
  <si>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</si>
  <si>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</si>
  <si>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</si>
  <si>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</si>
  <si>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</si>
  <si>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</si>
  <si>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</si>
  <si>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</si>
  <si>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</si>
  <si>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</si>
  <si>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</si>
  <si>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</si>
  <si>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</si>
  <si>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</si>
  <si>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</si>
  <si>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</si>
  <si>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</si>
  <si>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</si>
  <si>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</si>
  <si>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</si>
  <si>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</si>
  <si>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</si>
  <si>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</si>
  <si>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</si>
  <si>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</si>
  <si>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</si>
  <si>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</si>
  <si>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</si>
  <si>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</si>
  <si>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</si>
  <si>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</si>
  <si>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</si>
  <si>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</si>
  <si>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</si>
  <si>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</si>
  <si>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</si>
  <si>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</si>
  <si>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</si>
  <si>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</si>
  <si>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</si>
  <si>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</si>
  <si>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</si>
  <si>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</si>
  <si>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</si>
  <si>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</si>
  <si>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</si>
  <si>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</si>
  <si>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</si>
  <si>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</si>
  <si>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</si>
  <si>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</si>
  <si>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</si>
  <si>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</si>
  <si>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</si>
  <si>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</si>
  <si>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</si>
  <si>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</si>
  <si>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</si>
  <si>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</si>
  <si>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</si>
  <si>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</si>
  <si>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</si>
  <si>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</si>
  <si>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</si>
  <si>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</si>
  <si>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</si>
  <si>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</si>
  <si>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</si>
  <si>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Ю.О. Поліщук</t>
  </si>
  <si>
    <t>30 червня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</si>
</sst>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&amp;L79927BFA&amp;C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1172</v>
      </c>
      <c r="D6" s="96">
        <f>SUM(D7,D10,D13,D14,D15,D21,D24,D25,D18,D19,D20)</f>
        <v>1473004.9800000002</v>
      </c>
      <c r="E6" s="96">
        <f>SUM(E7,E10,E13,E14,E15,E21,E24,E25,E18,E19,E20)</f>
        <v>1006</v>
      </c>
      <c r="F6" s="96">
        <f>SUM(F7,F10,F13,F14,F15,F21,F24,F25,F18,F19,F20)</f>
        <v>1145519.7100000002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67</v>
      </c>
      <c r="J6" s="96">
        <f>SUM(J7,J10,J13,J14,J15,J21,J24,J25,J18,J19,J20)</f>
        <v>58148.53</v>
      </c>
      <c r="K6" s="96">
        <f>SUM(K7,K10,K13,K14,K15,K21,K24,K25,K18,K19,K20)</f>
        <v>91</v>
      </c>
      <c r="L6" s="96">
        <f>SUM(L7,L10,L13,L14,L15,L21,L24,L25,L18,L19,L20)</f>
        <v>119630.94999999991</v>
      </c>
    </row>
    <row r="7" spans="1:12" ht="16.5" customHeight="1">
      <c r="A7" s="87">
        <v>2</v>
      </c>
      <c r="B7" s="90" t="s">
        <v>74</v>
      </c>
      <c r="C7" s="97">
        <v>323</v>
      </c>
      <c r="D7" s="97">
        <v>945668.430000001</v>
      </c>
      <c r="E7" s="97">
        <v>246</v>
      </c>
      <c r="F7" s="97">
        <v>687834.91</v>
      </c>
      <c r="G7" s="97"/>
      <c r="H7" s="97"/>
      <c r="I7" s="97">
        <v>24</v>
      </c>
      <c r="J7" s="97">
        <v>19900.83</v>
      </c>
      <c r="K7" s="97">
        <v>50</v>
      </c>
      <c r="L7" s="97">
        <v>93208.2999999999</v>
      </c>
    </row>
    <row r="8" spans="1:12" ht="16.5" customHeight="1">
      <c r="A8" s="87">
        <v>3</v>
      </c>
      <c r="B8" s="91" t="s">
        <v>75</v>
      </c>
      <c r="C8" s="97">
        <v>212</v>
      </c>
      <c r="D8" s="97">
        <v>654523.54</v>
      </c>
      <c r="E8" s="97">
        <v>204</v>
      </c>
      <c r="F8" s="97">
        <v>512159.5</v>
      </c>
      <c r="G8" s="97"/>
      <c r="H8" s="97"/>
      <c r="I8" s="97">
        <v>6</v>
      </c>
      <c r="J8" s="97">
        <v>6883</v>
      </c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111</v>
      </c>
      <c r="D9" s="97">
        <v>291144.89</v>
      </c>
      <c r="E9" s="97">
        <v>42</v>
      </c>
      <c r="F9" s="97">
        <v>175675.41</v>
      </c>
      <c r="G9" s="97"/>
      <c r="H9" s="97"/>
      <c r="I9" s="97">
        <v>18</v>
      </c>
      <c r="J9" s="97">
        <v>13017.83</v>
      </c>
      <c r="K9" s="97">
        <v>49</v>
      </c>
      <c r="L9" s="97">
        <v>90727.2999999999</v>
      </c>
    </row>
    <row r="10" spans="1:12" ht="19.5" customHeight="1">
      <c r="A10" s="87">
        <v>5</v>
      </c>
      <c r="B10" s="90" t="s">
        <v>77</v>
      </c>
      <c r="C10" s="97">
        <v>204</v>
      </c>
      <c r="D10" s="97">
        <v>218824.199999999</v>
      </c>
      <c r="E10" s="97">
        <v>140</v>
      </c>
      <c r="F10" s="97">
        <v>155136.72</v>
      </c>
      <c r="G10" s="97"/>
      <c r="H10" s="97"/>
      <c r="I10" s="97">
        <v>41</v>
      </c>
      <c r="J10" s="97">
        <v>37091.6</v>
      </c>
      <c r="K10" s="97">
        <v>18</v>
      </c>
      <c r="L10" s="97">
        <v>16870.8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27291</v>
      </c>
      <c r="E11" s="97">
        <v>5</v>
      </c>
      <c r="F11" s="97">
        <v>13948.53</v>
      </c>
      <c r="G11" s="97"/>
      <c r="H11" s="97"/>
      <c r="I11" s="97">
        <v>5</v>
      </c>
      <c r="J11" s="97">
        <v>4573.8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193</v>
      </c>
      <c r="D12" s="97">
        <v>191533.199999999</v>
      </c>
      <c r="E12" s="97">
        <v>135</v>
      </c>
      <c r="F12" s="97">
        <v>141188.19</v>
      </c>
      <c r="G12" s="97"/>
      <c r="H12" s="97"/>
      <c r="I12" s="97">
        <v>36</v>
      </c>
      <c r="J12" s="97">
        <v>32517.8</v>
      </c>
      <c r="K12" s="97">
        <v>18</v>
      </c>
      <c r="L12" s="97">
        <v>16870.8</v>
      </c>
    </row>
    <row r="13" spans="1:12" ht="15" customHeight="1">
      <c r="A13" s="87">
        <v>8</v>
      </c>
      <c r="B13" s="90" t="s">
        <v>18</v>
      </c>
      <c r="C13" s="97">
        <v>164</v>
      </c>
      <c r="D13" s="97">
        <v>162753.6</v>
      </c>
      <c r="E13" s="97">
        <v>159</v>
      </c>
      <c r="F13" s="97">
        <v>156342.1</v>
      </c>
      <c r="G13" s="97"/>
      <c r="H13" s="97"/>
      <c r="I13" s="97">
        <v>1</v>
      </c>
      <c r="J13" s="97">
        <v>908</v>
      </c>
      <c r="K13" s="97">
        <v>4</v>
      </c>
      <c r="L13" s="97">
        <v>3969.6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992.4</v>
      </c>
      <c r="E14" s="97">
        <v>1</v>
      </c>
      <c r="F14" s="97">
        <v>8663.4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93</v>
      </c>
      <c r="D15" s="97">
        <v>49123.8</v>
      </c>
      <c r="E15" s="97">
        <v>89</v>
      </c>
      <c r="F15" s="97">
        <v>45097.1</v>
      </c>
      <c r="G15" s="97"/>
      <c r="H15" s="97"/>
      <c r="I15" s="97"/>
      <c r="J15" s="97"/>
      <c r="K15" s="97">
        <v>4</v>
      </c>
      <c r="L15" s="97">
        <v>1984.8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4962</v>
      </c>
      <c r="E16" s="97">
        <v>4</v>
      </c>
      <c r="F16" s="97">
        <v>2829.5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89</v>
      </c>
      <c r="D17" s="97">
        <v>44161.8</v>
      </c>
      <c r="E17" s="97">
        <v>85</v>
      </c>
      <c r="F17" s="97">
        <v>42267.6</v>
      </c>
      <c r="G17" s="97"/>
      <c r="H17" s="97"/>
      <c r="I17" s="97"/>
      <c r="J17" s="97"/>
      <c r="K17" s="97">
        <v>4</v>
      </c>
      <c r="L17" s="97">
        <v>1984.8</v>
      </c>
    </row>
    <row r="18" spans="1:12" ht="21" customHeight="1">
      <c r="A18" s="87">
        <v>13</v>
      </c>
      <c r="B18" s="99" t="s">
        <v>104</v>
      </c>
      <c r="C18" s="97">
        <v>378</v>
      </c>
      <c r="D18" s="97">
        <v>93781.8000000002</v>
      </c>
      <c r="E18" s="97">
        <v>363</v>
      </c>
      <c r="F18" s="97">
        <v>90708.6800000003</v>
      </c>
      <c r="G18" s="97"/>
      <c r="H18" s="97"/>
      <c r="I18" s="97">
        <v>1</v>
      </c>
      <c r="J18" s="97">
        <v>248.1</v>
      </c>
      <c r="K18" s="97">
        <v>14</v>
      </c>
      <c r="L18" s="97">
        <v>3473.4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868.35</v>
      </c>
      <c r="E19" s="97">
        <v>6</v>
      </c>
      <c r="F19" s="97">
        <v>744.4</v>
      </c>
      <c r="G19" s="97"/>
      <c r="H19" s="97"/>
      <c r="I19" s="97"/>
      <c r="J19" s="97"/>
      <c r="K19" s="97">
        <v>1</v>
      </c>
      <c r="L19" s="97">
        <v>124.05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992.4</v>
      </c>
      <c r="E20" s="97">
        <v>2</v>
      </c>
      <c r="F20" s="97">
        <v>992.4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43</v>
      </c>
      <c r="D39" s="96">
        <f>SUM(D40,D47,D48,D49)</f>
        <v>41680.8</v>
      </c>
      <c r="E39" s="96">
        <f>SUM(E40,E47,E48,E49)</f>
        <v>38</v>
      </c>
      <c r="F39" s="96">
        <f>SUM(F40,F47,F48,F49)</f>
        <v>46490.83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5</v>
      </c>
      <c r="L39" s="96">
        <f>SUM(L40,L47,L48,L49)</f>
        <v>4713.9</v>
      </c>
    </row>
    <row r="40" spans="1:12" ht="24" customHeight="1">
      <c r="A40" s="87">
        <v>35</v>
      </c>
      <c r="B40" s="90" t="s">
        <v>85</v>
      </c>
      <c r="C40" s="97">
        <f>SUM(C41,C44)</f>
        <v>39</v>
      </c>
      <c r="D40" s="97">
        <f>SUM(D41,D44)</f>
        <v>38703.600000000006</v>
      </c>
      <c r="E40" s="97">
        <f>SUM(E41,E44)</f>
        <v>35</v>
      </c>
      <c r="F40" s="97">
        <f>SUM(F41,F44)</f>
        <v>45416.5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3969.6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1984.8</v>
      </c>
      <c r="E41" s="97">
        <v>2</v>
      </c>
      <c r="F41" s="97">
        <v>1942.6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1984.8</v>
      </c>
      <c r="E43" s="97">
        <v>2</v>
      </c>
      <c r="F43" s="97">
        <v>1942.6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37</v>
      </c>
      <c r="D44" s="97">
        <v>36718.8</v>
      </c>
      <c r="E44" s="97">
        <v>33</v>
      </c>
      <c r="F44" s="97">
        <v>43473.9</v>
      </c>
      <c r="G44" s="97"/>
      <c r="H44" s="97"/>
      <c r="I44" s="97"/>
      <c r="J44" s="97"/>
      <c r="K44" s="97">
        <v>4</v>
      </c>
      <c r="L44" s="97">
        <v>3969.6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37</v>
      </c>
      <c r="D46" s="97">
        <v>36718.8</v>
      </c>
      <c r="E46" s="97">
        <v>33</v>
      </c>
      <c r="F46" s="97">
        <v>43473.9</v>
      </c>
      <c r="G46" s="97"/>
      <c r="H46" s="97"/>
      <c r="I46" s="97"/>
      <c r="J46" s="97"/>
      <c r="K46" s="97">
        <v>4</v>
      </c>
      <c r="L46" s="97">
        <v>3969.6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2977.2</v>
      </c>
      <c r="E49" s="97">
        <v>3</v>
      </c>
      <c r="F49" s="97">
        <v>1074.33</v>
      </c>
      <c r="G49" s="97"/>
      <c r="H49" s="97"/>
      <c r="I49" s="97"/>
      <c r="J49" s="97"/>
      <c r="K49" s="97">
        <v>1</v>
      </c>
      <c r="L49" s="97">
        <v>744.3</v>
      </c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625</v>
      </c>
      <c r="D55" s="96">
        <v>310125.000000004</v>
      </c>
      <c r="E55" s="96">
        <v>155</v>
      </c>
      <c r="F55" s="96">
        <v>75128.7999999998</v>
      </c>
      <c r="G55" s="96"/>
      <c r="H55" s="96"/>
      <c r="I55" s="96">
        <v>625</v>
      </c>
      <c r="J55" s="96">
        <v>353075.200000004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1840</v>
      </c>
      <c r="D56" s="96">
        <f t="shared" si="0"/>
        <v>1824810.7800000042</v>
      </c>
      <c r="E56" s="96">
        <f t="shared" si="0"/>
        <v>1199</v>
      </c>
      <c r="F56" s="96">
        <f t="shared" si="0"/>
        <v>1267139.34</v>
      </c>
      <c r="G56" s="96">
        <f t="shared" si="0"/>
        <v>0</v>
      </c>
      <c r="H56" s="96">
        <f t="shared" si="0"/>
        <v>0</v>
      </c>
      <c r="I56" s="96">
        <f t="shared" si="0"/>
        <v>692</v>
      </c>
      <c r="J56" s="96">
        <f t="shared" si="0"/>
        <v>411223.73000000406</v>
      </c>
      <c r="K56" s="96">
        <f t="shared" si="0"/>
        <v>96</v>
      </c>
      <c r="L56" s="96">
        <f t="shared" si="0"/>
        <v>124344.8499999999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&amp;L79927BFA&amp;CФорма № 10, Підрозділ: Богунський районний суд м. Житомира,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96</v>
      </c>
      <c r="F4" s="93">
        <f>SUM(F5:F25)</f>
        <v>124344.84999999999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2977.2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54</v>
      </c>
      <c r="F7" s="95">
        <v>42177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3473.4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21</v>
      </c>
      <c r="F13" s="95">
        <v>24090.6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14</v>
      </c>
      <c r="F14" s="95">
        <v>49641.85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1984.8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&amp;L79927BFA&amp;CФорма № 10, Підрозділ: Богунський районний суд м. Житомира,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2018-03-15T14:08:04Z</cp:lastPrinted>
  <dcterms:created xsi:type="dcterms:W3CDTF">2015-09-09T10:27:37Z</dcterms:created>
  <dcterms:modified xsi:type="dcterms:W3CDTF">2022-07-12T11:35:50Z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10_00295_2.2022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79927BFA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