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<sst xmlns="http://schemas.openxmlformats.org/spreadsheetml/2006/main" count="154" uniqueCount="126">
  <si>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</si>
  <si>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</si>
  <si>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</si>
  <si>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</si>
  <si>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</si>
  <si>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</si>
  <si>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</si>
  <si>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</si>
  <si>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</si>
  <si>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</si>
  <si>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</si>
  <si>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</si>
  <si>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</si>
  <si>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</si>
  <si>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</si>
  <si>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</si>
  <si>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</si>
  <si>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</si>
  <si>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</si>
  <si>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</si>
  <si>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</si>
  <si>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</si>
  <si>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</si>
  <si>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</si>
  <si>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</si>
  <si>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</si>
  <si>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</si>
  <si>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</si>
  <si>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</si>
  <si>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</si>
  <si>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</si>
  <si>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</si>
  <si>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</si>
  <si>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</si>
  <si>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</si>
  <si>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</si>
  <si>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</si>
  <si>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</si>
  <si>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</si>
  <si>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</si>
  <si>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</si>
  <si>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</si>
  <si>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</si>
  <si>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</si>
  <si>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</si>
  <si>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</si>
  <si>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</si>
  <si>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</si>
  <si>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</si>
  <si>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</si>
  <si>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</si>
  <si>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</si>
  <si>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</si>
  <si>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</si>
  <si>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</si>
  <si>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</si>
  <si>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</si>
  <si>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</si>
  <si>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</si>
  <si>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</si>
  <si>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</si>
  <si>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</si>
  <si>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</si>
  <si>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</si>
  <si>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</si>
  <si>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</si>
  <si>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</si>
  <si>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</si>
  <si>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</si>
  <si>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</si>
  <si>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</si>
  <si>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</si>
  <si>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</si>
  <si>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</si>
  <si>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</si>
  <si>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</si>
  <si>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</si>
  <si>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</si>
  <si>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</si>
  <si>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</si>
  <si>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</si>
  <si>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</si>
  <si>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</si>
  <si>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</si>
  <si>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</si>
  <si>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</si>
  <si>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</si>
  <si>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</si>
  <si>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</si>
  <si>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</si>
  <si>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</si>
  <si>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</si>
  <si>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</si>
  <si>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</si>
  <si>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</si>
  <si>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</si>
  <si>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</si>
  <si>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</si>
  <si>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</si>
  <si>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</si>
  <si>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</si>
  <si>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</si>
  <si>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</si>
  <si>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</si>
  <si>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</si>
  <si>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</si>
  <si>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</si>
  <si>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</si>
  <si>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</si>
  <si>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</si>
  <si>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</si>
  <si>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</si>
  <si>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</si>
  <si>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</si>
  <si>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</si>
  <si>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</si>
  <si>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</si>
  <si>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</si>
  <si>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</si>
  <si>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</si>
  <si>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</si>
  <si>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</si>
  <si>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</si>
  <si>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Н.А. Гулак</t>
  </si>
  <si>
    <t>Ю.О. Поліщук</t>
  </si>
  <si>
    <t>6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</si>
</sst>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&amp;LDB56A807&amp;C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4100</v>
      </c>
      <c r="D6" s="96">
        <f>SUM(D7,D10,D13,D14,D15,D21,D24,D25,D18,D19,D20)</f>
        <v>4189069.0400000084</v>
      </c>
      <c r="E6" s="96">
        <f>SUM(E7,E10,E13,E14,E15,E21,E24,E25,E18,E19,E20)</f>
        <v>3206</v>
      </c>
      <c r="F6" s="96">
        <f>SUM(F7,F10,F13,F14,F15,F21,F24,F25,F18,F19,F20)</f>
        <v>3262738.3099999973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363</v>
      </c>
      <c r="J6" s="96">
        <f>SUM(J7,J10,J13,J14,J15,J21,J24,J25,J18,J19,J20)</f>
        <v>438426.309999999</v>
      </c>
      <c r="K6" s="96">
        <f>SUM(K7,K10,K13,K14,K15,K21,K24,K25,K18,K19,K20)</f>
        <v>531</v>
      </c>
      <c r="L6" s="96">
        <f>SUM(L7,L10,L13,L14,L15,L21,L24,L25,L18,L19,L20)</f>
        <v>388257.8799999991</v>
      </c>
    </row>
    <row r="7" spans="1:12" ht="16.5" customHeight="1">
      <c r="A7" s="87">
        <v>2</v>
      </c>
      <c r="B7" s="90" t="s">
        <v>74</v>
      </c>
      <c r="C7" s="97">
        <v>1186</v>
      </c>
      <c r="D7" s="97">
        <v>2593415.27</v>
      </c>
      <c r="E7" s="97">
        <v>1043</v>
      </c>
      <c r="F7" s="97">
        <v>2144782.81</v>
      </c>
      <c r="G7" s="97"/>
      <c r="H7" s="97"/>
      <c r="I7" s="97">
        <v>47</v>
      </c>
      <c r="J7" s="97">
        <v>51354.1</v>
      </c>
      <c r="K7" s="97">
        <v>96</v>
      </c>
      <c r="L7" s="97">
        <v>124982.38</v>
      </c>
    </row>
    <row r="8" spans="1:12" ht="16.5" customHeight="1">
      <c r="A8" s="87">
        <v>3</v>
      </c>
      <c r="B8" s="91" t="s">
        <v>75</v>
      </c>
      <c r="C8" s="97">
        <v>868</v>
      </c>
      <c r="D8" s="97">
        <v>2059932.56</v>
      </c>
      <c r="E8" s="97">
        <v>854</v>
      </c>
      <c r="F8" s="97">
        <v>1745678.93</v>
      </c>
      <c r="G8" s="97"/>
      <c r="H8" s="97"/>
      <c r="I8" s="97">
        <v>13</v>
      </c>
      <c r="J8" s="97">
        <v>20578.54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318</v>
      </c>
      <c r="D9" s="97">
        <v>533482.709999998</v>
      </c>
      <c r="E9" s="97">
        <v>189</v>
      </c>
      <c r="F9" s="97">
        <v>399103.879999999</v>
      </c>
      <c r="G9" s="97"/>
      <c r="H9" s="97"/>
      <c r="I9" s="97">
        <v>34</v>
      </c>
      <c r="J9" s="97">
        <v>30775.56</v>
      </c>
      <c r="K9" s="97">
        <v>95</v>
      </c>
      <c r="L9" s="97">
        <v>122880.38</v>
      </c>
    </row>
    <row r="10" spans="1:12" ht="19.5" customHeight="1">
      <c r="A10" s="87">
        <v>5</v>
      </c>
      <c r="B10" s="90" t="s">
        <v>77</v>
      </c>
      <c r="C10" s="97">
        <v>883</v>
      </c>
      <c r="D10" s="97">
        <v>797919.200000007</v>
      </c>
      <c r="E10" s="97">
        <v>417</v>
      </c>
      <c r="F10" s="97">
        <v>412919.629999998</v>
      </c>
      <c r="G10" s="97"/>
      <c r="H10" s="97"/>
      <c r="I10" s="97">
        <v>211</v>
      </c>
      <c r="J10" s="97">
        <v>356616.109999999</v>
      </c>
      <c r="K10" s="97">
        <v>253</v>
      </c>
      <c r="L10" s="97">
        <v>206836.799999999</v>
      </c>
    </row>
    <row r="11" spans="1:12" ht="19.5" customHeight="1">
      <c r="A11" s="87">
        <v>6</v>
      </c>
      <c r="B11" s="91" t="s">
        <v>78</v>
      </c>
      <c r="C11" s="97">
        <v>44</v>
      </c>
      <c r="D11" s="97">
        <v>92488</v>
      </c>
      <c r="E11" s="97">
        <v>27</v>
      </c>
      <c r="F11" s="97">
        <v>51748.59</v>
      </c>
      <c r="G11" s="97"/>
      <c r="H11" s="97"/>
      <c r="I11" s="97">
        <v>14</v>
      </c>
      <c r="J11" s="97">
        <v>15481.66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839</v>
      </c>
      <c r="D12" s="97">
        <v>705431.200000004</v>
      </c>
      <c r="E12" s="97">
        <v>390</v>
      </c>
      <c r="F12" s="97">
        <v>361171.039999998</v>
      </c>
      <c r="G12" s="97"/>
      <c r="H12" s="97"/>
      <c r="I12" s="97">
        <v>197</v>
      </c>
      <c r="J12" s="97">
        <v>341134.449999999</v>
      </c>
      <c r="K12" s="97">
        <v>253</v>
      </c>
      <c r="L12" s="97">
        <v>206836.799999999</v>
      </c>
    </row>
    <row r="13" spans="1:12" ht="15" customHeight="1">
      <c r="A13" s="87">
        <v>8</v>
      </c>
      <c r="B13" s="90" t="s">
        <v>18</v>
      </c>
      <c r="C13" s="97">
        <v>469</v>
      </c>
      <c r="D13" s="97">
        <v>394335.199999997</v>
      </c>
      <c r="E13" s="97">
        <v>434</v>
      </c>
      <c r="F13" s="97">
        <v>373156.999999997</v>
      </c>
      <c r="G13" s="97"/>
      <c r="H13" s="97"/>
      <c r="I13" s="97">
        <v>15</v>
      </c>
      <c r="J13" s="97">
        <v>11771.2</v>
      </c>
      <c r="K13" s="97">
        <v>21</v>
      </c>
      <c r="L13" s="97">
        <v>17656.8</v>
      </c>
    </row>
    <row r="14" spans="1:12" ht="15.75" customHeight="1">
      <c r="A14" s="87">
        <v>9</v>
      </c>
      <c r="B14" s="90" t="s">
        <v>19</v>
      </c>
      <c r="C14" s="97">
        <v>7</v>
      </c>
      <c r="D14" s="97">
        <v>15370.17</v>
      </c>
      <c r="E14" s="97">
        <v>7</v>
      </c>
      <c r="F14" s="97">
        <v>10044.02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240</v>
      </c>
      <c r="D15" s="97">
        <v>109093.8</v>
      </c>
      <c r="E15" s="97">
        <v>218</v>
      </c>
      <c r="F15" s="97">
        <v>104008.05</v>
      </c>
      <c r="G15" s="97"/>
      <c r="H15" s="97"/>
      <c r="I15" s="97"/>
      <c r="J15" s="97"/>
      <c r="K15" s="97">
        <v>22</v>
      </c>
      <c r="L15" s="97">
        <v>9248.8</v>
      </c>
    </row>
    <row r="16" spans="1:12" ht="21" customHeight="1">
      <c r="A16" s="87">
        <v>11</v>
      </c>
      <c r="B16" s="91" t="s">
        <v>78</v>
      </c>
      <c r="C16" s="97">
        <v>13</v>
      </c>
      <c r="D16" s="97">
        <v>13663</v>
      </c>
      <c r="E16" s="97">
        <v>13</v>
      </c>
      <c r="F16" s="97">
        <v>11282.8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227</v>
      </c>
      <c r="D17" s="97">
        <v>95430.7999999998</v>
      </c>
      <c r="E17" s="97">
        <v>205</v>
      </c>
      <c r="F17" s="97">
        <v>92725.2499999999</v>
      </c>
      <c r="G17" s="97"/>
      <c r="H17" s="97"/>
      <c r="I17" s="97"/>
      <c r="J17" s="97"/>
      <c r="K17" s="97">
        <v>22</v>
      </c>
      <c r="L17" s="97">
        <v>9248.8</v>
      </c>
    </row>
    <row r="18" spans="1:12" ht="21" customHeight="1">
      <c r="A18" s="87">
        <v>13</v>
      </c>
      <c r="B18" s="99" t="s">
        <v>104</v>
      </c>
      <c r="C18" s="97">
        <v>1291</v>
      </c>
      <c r="D18" s="97">
        <v>271368.200000005</v>
      </c>
      <c r="E18" s="97">
        <v>1066</v>
      </c>
      <c r="F18" s="97">
        <v>212714.100000003</v>
      </c>
      <c r="G18" s="97"/>
      <c r="H18" s="97"/>
      <c r="I18" s="97">
        <v>89</v>
      </c>
      <c r="J18" s="97">
        <v>18474.7</v>
      </c>
      <c r="K18" s="97">
        <v>136</v>
      </c>
      <c r="L18" s="97">
        <v>28166.8000000001</v>
      </c>
    </row>
    <row r="19" spans="1:12" ht="21" customHeight="1">
      <c r="A19" s="87">
        <v>14</v>
      </c>
      <c r="B19" s="99" t="s">
        <v>105</v>
      </c>
      <c r="C19" s="97">
        <v>20</v>
      </c>
      <c r="D19" s="97">
        <v>2102</v>
      </c>
      <c r="E19" s="97">
        <v>18</v>
      </c>
      <c r="F19" s="97">
        <v>2695.4</v>
      </c>
      <c r="G19" s="97"/>
      <c r="H19" s="97"/>
      <c r="I19" s="97">
        <v>1</v>
      </c>
      <c r="J19" s="97">
        <v>210.2</v>
      </c>
      <c r="K19" s="97">
        <v>2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2942.8</v>
      </c>
      <c r="E21" s="97">
        <f>SUM(E22:E23)</f>
        <v>2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1261.2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2522.4</v>
      </c>
      <c r="E24" s="97">
        <v>1</v>
      </c>
      <c r="F24" s="97">
        <v>315.3</v>
      </c>
      <c r="G24" s="97"/>
      <c r="H24" s="97"/>
      <c r="I24" s="97"/>
      <c r="J24" s="97"/>
      <c r="K24" s="97">
        <v>1</v>
      </c>
      <c r="L24" s="97">
        <v>1261.2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204</v>
      </c>
      <c r="D39" s="96">
        <f>SUM(D40,D47,D48,D49)</f>
        <v>170892.59999999998</v>
      </c>
      <c r="E39" s="96">
        <f>SUM(E40,E47,E48,E49)</f>
        <v>77</v>
      </c>
      <c r="F39" s="96">
        <f>SUM(F40,F47,F48,F49)</f>
        <v>45660.700000000004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129</v>
      </c>
      <c r="L39" s="96">
        <f>SUM(L40,L47,L48,L49)</f>
        <v>106781.6</v>
      </c>
    </row>
    <row r="40" spans="1:12" ht="24" customHeight="1">
      <c r="A40" s="87">
        <v>35</v>
      </c>
      <c r="B40" s="90" t="s">
        <v>85</v>
      </c>
      <c r="C40" s="97">
        <f>SUM(C41,C44)</f>
        <v>201</v>
      </c>
      <c r="D40" s="97">
        <f>SUM(D41,D44)</f>
        <v>169000.8</v>
      </c>
      <c r="E40" s="97">
        <f>SUM(E41,E44)</f>
        <v>74</v>
      </c>
      <c r="F40" s="97">
        <f>SUM(F41,F44)</f>
        <v>42030.700000000004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129</v>
      </c>
      <c r="L40" s="97">
        <f>SUM(L41,L44)</f>
        <v>106781.6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>
        <v>1</v>
      </c>
      <c r="F41" s="97">
        <v>840.8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840.8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200</v>
      </c>
      <c r="D44" s="97">
        <v>168160</v>
      </c>
      <c r="E44" s="97">
        <v>73</v>
      </c>
      <c r="F44" s="97">
        <v>41189.9</v>
      </c>
      <c r="G44" s="97"/>
      <c r="H44" s="97"/>
      <c r="I44" s="97"/>
      <c r="J44" s="97"/>
      <c r="K44" s="97">
        <v>129</v>
      </c>
      <c r="L44" s="97">
        <v>106781.6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200</v>
      </c>
      <c r="D46" s="97">
        <v>168160</v>
      </c>
      <c r="E46" s="97">
        <v>73</v>
      </c>
      <c r="F46" s="97">
        <v>41189.9</v>
      </c>
      <c r="G46" s="97"/>
      <c r="H46" s="97"/>
      <c r="I46" s="97"/>
      <c r="J46" s="97"/>
      <c r="K46" s="97">
        <v>129</v>
      </c>
      <c r="L46" s="97">
        <v>106781.6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1891.8</v>
      </c>
      <c r="E49" s="97">
        <v>3</v>
      </c>
      <c r="F49" s="97">
        <v>3630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35</v>
      </c>
      <c r="D50" s="96">
        <f>SUM(D51:D54)</f>
        <v>1841.36</v>
      </c>
      <c r="E50" s="96">
        <f>SUM(E51:E54)</f>
        <v>34</v>
      </c>
      <c r="F50" s="96">
        <f>SUM(F51:F54)</f>
        <v>1898.1200000000001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126.2</v>
      </c>
      <c r="K50" s="96">
        <f>SUM(K51:K54)</f>
        <v>1</v>
      </c>
      <c r="L50" s="96">
        <f>SUM(L51:L54)</f>
        <v>6.31</v>
      </c>
    </row>
    <row r="51" spans="1:12" ht="18.75" customHeight="1">
      <c r="A51" s="87">
        <v>46</v>
      </c>
      <c r="B51" s="90" t="s">
        <v>9</v>
      </c>
      <c r="C51" s="97">
        <v>19</v>
      </c>
      <c r="D51" s="97">
        <v>863.93</v>
      </c>
      <c r="E51" s="97">
        <v>19</v>
      </c>
      <c r="F51" s="97">
        <v>863.36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14</v>
      </c>
      <c r="D52" s="97">
        <v>882.84</v>
      </c>
      <c r="E52" s="97">
        <v>14</v>
      </c>
      <c r="F52" s="97">
        <v>946.36</v>
      </c>
      <c r="G52" s="97"/>
      <c r="H52" s="97"/>
      <c r="I52" s="97">
        <v>2</v>
      </c>
      <c r="J52" s="97">
        <v>126.2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94.59</v>
      </c>
      <c r="E54" s="97">
        <v>1</v>
      </c>
      <c r="F54" s="97">
        <v>88.4</v>
      </c>
      <c r="G54" s="97"/>
      <c r="H54" s="97"/>
      <c r="I54" s="97"/>
      <c r="J54" s="97"/>
      <c r="K54" s="97">
        <v>1</v>
      </c>
      <c r="L54" s="97">
        <v>6.31</v>
      </c>
    </row>
    <row r="55" spans="1:12" ht="28.5" customHeight="1">
      <c r="A55" s="87">
        <v>50</v>
      </c>
      <c r="B55" s="89" t="s">
        <v>108</v>
      </c>
      <c r="C55" s="96">
        <v>1860</v>
      </c>
      <c r="D55" s="96">
        <v>781944.000000026</v>
      </c>
      <c r="E55" s="96">
        <v>86</v>
      </c>
      <c r="F55" s="96">
        <v>36154.4000000001</v>
      </c>
      <c r="G55" s="96"/>
      <c r="H55" s="96"/>
      <c r="I55" s="96">
        <v>1860</v>
      </c>
      <c r="J55" s="96">
        <v>772078.200000026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6199</v>
      </c>
      <c r="D56" s="96">
        <f t="shared" si="0"/>
        <v>5143747.000000034</v>
      </c>
      <c r="E56" s="96">
        <f t="shared" si="0"/>
        <v>3403</v>
      </c>
      <c r="F56" s="96">
        <f t="shared" si="0"/>
        <v>3346451.5299999975</v>
      </c>
      <c r="G56" s="96">
        <f t="shared" si="0"/>
        <v>0</v>
      </c>
      <c r="H56" s="96">
        <f t="shared" si="0"/>
        <v>0</v>
      </c>
      <c r="I56" s="96">
        <f t="shared" si="0"/>
        <v>2225</v>
      </c>
      <c r="J56" s="96">
        <f t="shared" si="0"/>
        <v>1210630.710000025</v>
      </c>
      <c r="K56" s="96">
        <f t="shared" si="0"/>
        <v>661</v>
      </c>
      <c r="L56" s="96">
        <f t="shared" si="0"/>
        <v>495045.78999999905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&amp;LDB56A807&amp;CФорма № 10, Підрозділ: Богунський районний суд м. Житомира,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660</v>
      </c>
      <c r="F4" s="93">
        <f>SUM(F5:F25)</f>
        <v>494204.99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71</v>
      </c>
      <c r="F5" s="95">
        <v>37557.6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313</v>
      </c>
      <c r="F7" s="95">
        <v>195524.31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</v>
      </c>
      <c r="F10" s="95">
        <v>10233.35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2522.4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56</v>
      </c>
      <c r="F13" s="95">
        <v>66413.5100000001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38</v>
      </c>
      <c r="F14" s="95">
        <v>44062.62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4</v>
      </c>
      <c r="F15" s="95">
        <v>3363.2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158</v>
      </c>
      <c r="F17" s="95">
        <v>129062.8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840.8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1681.6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&amp;LDB56A807&amp;CФорма № 10, Підрозділ: Богунський районний суд м. Житомира,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2018-03-15T14:08:04Z</cp:lastPrinted>
  <dcterms:created xsi:type="dcterms:W3CDTF">2015-09-09T10:27:37Z</dcterms:created>
  <dcterms:modified xsi:type="dcterms:W3CDTF">2021-02-03T08:31:55Z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EF70B95A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