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<sst xmlns="http://schemas.openxmlformats.org/spreadsheetml/2006/main" count="169" uniqueCount="138">
  <si>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</si>
  <si>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</si>
  <si>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</si>
  <si>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</si>
  <si>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</si>
  <si>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</si>
  <si>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</si>
  <si>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</si>
  <si>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</si>
  <si>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</si>
  <si>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</si>
  <si>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</si>
  <si>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</si>
  <si>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</si>
  <si>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</si>
  <si>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</si>
  <si>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</si>
  <si>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</si>
  <si>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</si>
  <si>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</si>
  <si>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</si>
  <si>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</si>
  <si>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</si>
  <si>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</si>
  <si>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</si>
  <si>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</si>
  <si>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</si>
  <si>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</si>
  <si>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</si>
  <si>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</si>
  <si>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</si>
  <si>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</si>
  <si>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</si>
  <si>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</si>
  <si>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</si>
  <si>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</si>
  <si>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</si>
  <si>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</si>
  <si>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</si>
  <si>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</si>
  <si>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</si>
  <si>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</si>
  <si>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</si>
  <si>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</si>
  <si>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</si>
  <si>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</si>
  <si>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</si>
  <si>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</si>
  <si>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</si>
  <si>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</si>
  <si>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</si>
  <si>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</si>
  <si>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</si>
  <si>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</si>
  <si>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</si>
  <si>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</si>
  <si>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</si>
  <si>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</si>
  <si>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</si>
  <si>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</si>
  <si>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</si>
  <si>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</si>
  <si>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</si>
  <si>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</si>
  <si>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</si>
  <si>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</si>
  <si>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</si>
  <si>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</si>
  <si>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</si>
  <si>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</si>
  <si>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</si>
  <si>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</si>
  <si>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</si>
  <si>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</si>
  <si>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</si>
  <si>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</si>
  <si>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</si>
  <si>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</si>
  <si>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</si>
  <si>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</si>
  <si>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</si>
  <si>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</si>
  <si>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</si>
  <si>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</si>
  <si>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</si>
  <si>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</si>
  <si>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</si>
  <si>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</si>
  <si>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</si>
  <si>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</si>
  <si>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</si>
  <si>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</si>
  <si>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</si>
  <si>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</si>
  <si>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</si>
  <si>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</si>
  <si>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</si>
  <si>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</si>
  <si>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</si>
  <si>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</si>
  <si>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</si>
  <si>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</si>
  <si>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</si>
  <si>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</si>
  <si>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</si>
  <si>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</si>
  <si>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</si>
  <si>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</si>
  <si>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</si>
  <si>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</si>
  <si>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</si>
  <si>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</si>
  <si>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</si>
  <si>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</si>
  <si>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</si>
  <si>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</si>
  <si>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</si>
  <si>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</si>
  <si>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</si>
  <si>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</si>
  <si>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</si>
  <si>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</si>
  <si>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</si>
  <si>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</si>
  <si>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</si>
  <si>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</si>
  <si>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</si>
  <si>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</si>
  <si>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</si>
  <si>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</si>
  <si>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</si>
  <si>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</si>
  <si>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</si>
  <si>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</si>
  <si>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</si>
  <si>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11 липня 2016 року</t>
  </si>
  <si>
    <t xml:space="preserve">   Н.А.Гулак        </t>
  </si>
  <si>
    <t>Ю.О.Поліщук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</si>
</sst>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0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0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0" xfId="54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0"/>
  <sheetViews>
    <sheetView zoomScale="80" zoomScaleNormal="80" zoomScaleSheetLayoutView="78" zoomScalePageLayoutView="85" workbookViewId="0" topLeftCell="C46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58" t="s">
        <v>51</v>
      </c>
      <c r="B3" s="259"/>
      <c r="C3" s="259"/>
      <c r="D3" s="259"/>
      <c r="E3" s="259"/>
      <c r="F3" s="259"/>
      <c r="G3" s="260" t="s">
        <v>13</v>
      </c>
      <c r="H3" s="259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1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413</v>
      </c>
      <c r="I6" s="33"/>
      <c r="J6" s="42"/>
    </row>
    <row r="7" spans="1:10" ht="33" customHeight="1">
      <c r="A7" s="248" t="s">
        <v>53</v>
      </c>
      <c r="B7" s="249"/>
      <c r="C7" s="249"/>
      <c r="D7" s="249"/>
      <c r="E7" s="249"/>
      <c r="F7" s="249"/>
      <c r="G7" s="11">
        <v>2</v>
      </c>
      <c r="H7" s="22">
        <v>157</v>
      </c>
      <c r="I7" s="33"/>
      <c r="J7" s="37"/>
    </row>
    <row r="8" spans="1:10" ht="34.5" customHeight="1">
      <c r="A8" s="250" t="s">
        <v>3</v>
      </c>
      <c r="B8" s="262" t="s">
        <v>23</v>
      </c>
      <c r="C8" s="262"/>
      <c r="D8" s="262"/>
      <c r="E8" s="262"/>
      <c r="F8" s="262"/>
      <c r="G8" s="11">
        <v>3</v>
      </c>
      <c r="H8" s="22"/>
      <c r="I8" s="33"/>
      <c r="J8" s="37"/>
    </row>
    <row r="9" spans="1:14" ht="21.75" customHeight="1">
      <c r="A9" s="250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256</v>
      </c>
      <c r="I10" s="34">
        <v>155</v>
      </c>
      <c r="J10" s="44"/>
    </row>
    <row r="11" spans="1:10" ht="21.75" customHeight="1">
      <c r="A11" s="280" t="s">
        <v>27</v>
      </c>
      <c r="B11" s="251" t="s">
        <v>1</v>
      </c>
      <c r="C11" s="251"/>
      <c r="D11" s="251"/>
      <c r="E11" s="251"/>
      <c r="F11" s="251"/>
      <c r="G11" s="11">
        <v>6</v>
      </c>
      <c r="H11" s="22">
        <v>15</v>
      </c>
      <c r="I11" s="34"/>
      <c r="J11" s="37"/>
    </row>
    <row r="12" spans="1:10" ht="21.75" customHeight="1">
      <c r="A12" s="281"/>
      <c r="B12" s="251" t="s">
        <v>2</v>
      </c>
      <c r="C12" s="251"/>
      <c r="D12" s="251"/>
      <c r="E12" s="251"/>
      <c r="F12" s="251"/>
      <c r="G12" s="11">
        <v>7</v>
      </c>
      <c r="H12" s="22">
        <v>241</v>
      </c>
      <c r="I12" s="34">
        <f>I10</f>
        <v>155</v>
      </c>
      <c r="J12" s="37"/>
    </row>
    <row r="13" spans="1:10" ht="15.75" customHeight="1">
      <c r="A13" s="281"/>
      <c r="B13" s="254" t="s">
        <v>3</v>
      </c>
      <c r="C13" s="256" t="s">
        <v>6</v>
      </c>
      <c r="D13" s="251" t="s">
        <v>25</v>
      </c>
      <c r="E13" s="251"/>
      <c r="F13" s="251"/>
      <c r="G13" s="11">
        <v>8</v>
      </c>
      <c r="H13" s="22">
        <v>5</v>
      </c>
      <c r="I13" s="33"/>
      <c r="J13" s="37"/>
    </row>
    <row r="14" spans="1:10" ht="36" customHeight="1">
      <c r="A14" s="281"/>
      <c r="B14" s="255"/>
      <c r="C14" s="257"/>
      <c r="D14" s="245" t="s">
        <v>26</v>
      </c>
      <c r="E14" s="246"/>
      <c r="F14" s="247"/>
      <c r="G14" s="11">
        <v>9</v>
      </c>
      <c r="H14" s="22">
        <v>4</v>
      </c>
      <c r="I14" s="33"/>
      <c r="J14" s="44"/>
    </row>
    <row r="15" spans="1:10" ht="21.75" customHeight="1">
      <c r="A15" s="281"/>
      <c r="B15" s="255"/>
      <c r="C15" s="262" t="s">
        <v>7</v>
      </c>
      <c r="D15" s="251" t="s">
        <v>10</v>
      </c>
      <c r="E15" s="251"/>
      <c r="F15" s="251"/>
      <c r="G15" s="11">
        <v>10</v>
      </c>
      <c r="H15" s="22">
        <v>54</v>
      </c>
      <c r="I15" s="23">
        <v>36</v>
      </c>
      <c r="J15" s="37"/>
    </row>
    <row r="16" spans="1:10" ht="21.75" customHeight="1">
      <c r="A16" s="281"/>
      <c r="B16" s="255"/>
      <c r="C16" s="262"/>
      <c r="D16" s="251" t="s">
        <v>11</v>
      </c>
      <c r="E16" s="251"/>
      <c r="F16" s="251"/>
      <c r="G16" s="11">
        <v>11</v>
      </c>
      <c r="H16" s="22">
        <v>45</v>
      </c>
      <c r="I16" s="23">
        <v>36</v>
      </c>
      <c r="J16" s="37"/>
    </row>
    <row r="17" spans="1:10" ht="21.75" customHeight="1">
      <c r="A17" s="281"/>
      <c r="B17" s="255"/>
      <c r="C17" s="262"/>
      <c r="D17" s="251" t="s">
        <v>12</v>
      </c>
      <c r="E17" s="251"/>
      <c r="F17" s="251"/>
      <c r="G17" s="11">
        <v>12</v>
      </c>
      <c r="H17" s="22">
        <v>17</v>
      </c>
      <c r="I17" s="23">
        <v>12</v>
      </c>
      <c r="J17" s="37"/>
    </row>
    <row r="18" spans="1:10" ht="32.25" customHeight="1">
      <c r="A18" s="264" t="s">
        <v>55</v>
      </c>
      <c r="B18" s="265"/>
      <c r="C18" s="265"/>
      <c r="D18" s="266"/>
      <c r="E18" s="270" t="s">
        <v>56</v>
      </c>
      <c r="F18" s="271"/>
      <c r="G18" s="11">
        <v>13</v>
      </c>
      <c r="H18" s="22">
        <v>11</v>
      </c>
      <c r="I18" s="23">
        <v>9</v>
      </c>
      <c r="J18" s="37"/>
    </row>
    <row r="19" spans="1:10" ht="21" customHeight="1">
      <c r="A19" s="267"/>
      <c r="B19" s="268"/>
      <c r="C19" s="268"/>
      <c r="D19" s="269"/>
      <c r="E19" s="263" t="s">
        <v>15</v>
      </c>
      <c r="F19" s="263"/>
      <c r="G19" s="11">
        <v>14</v>
      </c>
      <c r="H19" s="22">
        <v>13</v>
      </c>
      <c r="I19" s="33"/>
      <c r="J19" s="37"/>
    </row>
    <row r="20" spans="1:10" ht="39.75" customHeight="1" thickBot="1">
      <c r="A20" s="252" t="s">
        <v>57</v>
      </c>
      <c r="B20" s="253"/>
      <c r="C20" s="253"/>
      <c r="D20" s="253"/>
      <c r="E20" s="253"/>
      <c r="F20" s="253"/>
      <c r="G20" s="27">
        <v>15</v>
      </c>
      <c r="H20" s="29">
        <v>216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36" t="s">
        <v>60</v>
      </c>
      <c r="B23" s="237"/>
      <c r="C23" s="237"/>
      <c r="D23" s="237"/>
      <c r="E23" s="238"/>
      <c r="F23" s="201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39"/>
      <c r="B24" s="240"/>
      <c r="C24" s="240"/>
      <c r="D24" s="240"/>
      <c r="E24" s="241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520</v>
      </c>
      <c r="H26" s="55">
        <f>SUM(H27:H42)</f>
        <v>520</v>
      </c>
      <c r="I26" s="34">
        <f>SUM(I27:I42)</f>
        <v>86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>
        <v>7</v>
      </c>
      <c r="H27" s="22">
        <v>7</v>
      </c>
      <c r="I27" s="23">
        <v>2</v>
      </c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142</v>
      </c>
      <c r="H28" s="22">
        <v>142</v>
      </c>
      <c r="I28" s="23">
        <v>41</v>
      </c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>
        <v>11</v>
      </c>
      <c r="H29" s="22">
        <v>11</v>
      </c>
      <c r="I29" s="23">
        <v>3</v>
      </c>
      <c r="J29" s="46"/>
      <c r="U29" s="54"/>
    </row>
    <row r="30" spans="1:21" ht="18" customHeight="1">
      <c r="A30" s="225"/>
      <c r="B30" s="226"/>
      <c r="C30" s="203" t="s">
        <v>30</v>
      </c>
      <c r="D30" s="198"/>
      <c r="E30" s="199"/>
      <c r="F30" s="13">
        <v>5</v>
      </c>
      <c r="G30" s="22">
        <v>7</v>
      </c>
      <c r="H30" s="22">
        <v>7</v>
      </c>
      <c r="I30" s="23">
        <v>3</v>
      </c>
      <c r="J30" s="46"/>
      <c r="U30" s="54"/>
    </row>
    <row r="31" spans="1:21" ht="18" customHeight="1">
      <c r="A31" s="225"/>
      <c r="B31" s="226"/>
      <c r="C31" s="203" t="s">
        <v>31</v>
      </c>
      <c r="D31" s="198"/>
      <c r="E31" s="199"/>
      <c r="F31" s="13">
        <v>6</v>
      </c>
      <c r="G31" s="22">
        <v>25</v>
      </c>
      <c r="H31" s="22">
        <v>25</v>
      </c>
      <c r="I31" s="23">
        <v>5</v>
      </c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31</v>
      </c>
      <c r="H32" s="22">
        <v>31</v>
      </c>
      <c r="I32" s="23">
        <v>5</v>
      </c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>
        <v>2</v>
      </c>
      <c r="H33" s="22">
        <v>2</v>
      </c>
      <c r="I33" s="23"/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33" t="s">
        <v>8</v>
      </c>
      <c r="D42" s="234"/>
      <c r="E42" s="235"/>
      <c r="F42" s="18">
        <v>17</v>
      </c>
      <c r="G42" s="29">
        <v>294</v>
      </c>
      <c r="H42" s="29">
        <v>294</v>
      </c>
      <c r="I42" s="81">
        <v>27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65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58" t="s">
        <v>66</v>
      </c>
      <c r="B45" s="259"/>
      <c r="C45" s="259"/>
      <c r="D45" s="259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5" t="s">
        <v>41</v>
      </c>
      <c r="B47" s="196"/>
      <c r="C47" s="196"/>
      <c r="D47" s="196"/>
      <c r="E47" s="13">
        <v>1</v>
      </c>
      <c r="F47" s="23">
        <v>45</v>
      </c>
      <c r="G47" s="32"/>
      <c r="H47" s="39"/>
    </row>
    <row r="48" spans="1:8" ht="21.75" customHeight="1">
      <c r="A48" s="244" t="s">
        <v>73</v>
      </c>
      <c r="B48" s="231"/>
      <c r="C48" s="231"/>
      <c r="D48" s="231"/>
      <c r="E48" s="13">
        <v>2</v>
      </c>
      <c r="F48" s="23">
        <v>14</v>
      </c>
      <c r="G48" s="32"/>
      <c r="H48" s="39"/>
    </row>
    <row r="49" spans="1:8" ht="21.75" customHeight="1">
      <c r="A49" s="195" t="s">
        <v>42</v>
      </c>
      <c r="B49" s="196"/>
      <c r="C49" s="196"/>
      <c r="D49" s="196"/>
      <c r="E49" s="13">
        <v>3</v>
      </c>
      <c r="F49" s="23">
        <v>26</v>
      </c>
      <c r="G49" s="32"/>
      <c r="H49" s="39"/>
    </row>
    <row r="50" spans="1:8" ht="21.75" customHeight="1">
      <c r="A50" s="244" t="s">
        <v>74</v>
      </c>
      <c r="B50" s="231"/>
      <c r="C50" s="231"/>
      <c r="D50" s="231"/>
      <c r="E50" s="13">
        <v>4</v>
      </c>
      <c r="F50" s="23">
        <v>11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>
        <v>2</v>
      </c>
      <c r="G51" s="32"/>
      <c r="H51" s="39"/>
    </row>
    <row r="52" spans="1:8" ht="52.5" customHeight="1">
      <c r="A52" s="225"/>
      <c r="B52" s="226"/>
      <c r="C52" s="242" t="s">
        <v>71</v>
      </c>
      <c r="D52" s="243"/>
      <c r="E52" s="13">
        <v>6</v>
      </c>
      <c r="F52" s="23">
        <v>4</v>
      </c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C38:E38"/>
    <mergeCell ref="C33:E33"/>
    <mergeCell ref="D14:F14"/>
    <mergeCell ref="A7:F7"/>
    <mergeCell ref="A8:A9"/>
    <mergeCell ref="D16:F16"/>
    <mergeCell ref="D17:F17"/>
    <mergeCell ref="A20:F20"/>
    <mergeCell ref="B13:B17"/>
    <mergeCell ref="C13:C14"/>
    <mergeCell ref="C52:D52"/>
    <mergeCell ref="C53:D53"/>
    <mergeCell ref="A51:B54"/>
    <mergeCell ref="A48:D48"/>
    <mergeCell ref="A50:D50"/>
    <mergeCell ref="A49:D49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42:E42"/>
    <mergeCell ref="A23:E24"/>
    <mergeCell ref="C29:E29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horizontalDpi="600" verticalDpi="600" orientation="portrait" paperSize="9" scale="50" r:id="rId1"/>
  <headerFooter alignWithMargins="0">
    <oddFooter>&amp;LDFE68EA1&amp;CФорма № 1-1-ОП, Підрозділ: Богунський районний суд м. Житомира,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48"/>
  <sheetViews>
    <sheetView tabSelected="1" zoomScale="80" zoomScaleNormal="80" zoomScaleSheetLayoutView="100" zoomScalePageLayoutView="40" workbookViewId="0" topLeftCell="A14">
      <selection activeCell="D60" sqref="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127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6" t="s">
        <v>78</v>
      </c>
      <c r="B3" s="287"/>
      <c r="C3" s="287"/>
      <c r="D3" s="287"/>
      <c r="E3" s="287"/>
      <c r="F3" s="287"/>
      <c r="G3" s="290" t="s">
        <v>13</v>
      </c>
      <c r="H3" s="287" t="s">
        <v>79</v>
      </c>
      <c r="I3" s="306"/>
    </row>
    <row r="4" spans="1:9" ht="67.5" customHeight="1">
      <c r="A4" s="288"/>
      <c r="B4" s="289"/>
      <c r="C4" s="289"/>
      <c r="D4" s="289"/>
      <c r="E4" s="289"/>
      <c r="F4" s="289"/>
      <c r="G4" s="291"/>
      <c r="H4" s="87" t="s">
        <v>16</v>
      </c>
      <c r="I4" s="88" t="s">
        <v>80</v>
      </c>
    </row>
    <row r="5" spans="1:21" s="93" customFormat="1" ht="18.75" customHeight="1">
      <c r="A5" s="292" t="s">
        <v>0</v>
      </c>
      <c r="B5" s="293"/>
      <c r="C5" s="293"/>
      <c r="D5" s="293"/>
      <c r="E5" s="293"/>
      <c r="F5" s="29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4" t="s">
        <v>81</v>
      </c>
      <c r="B6" s="295"/>
      <c r="C6" s="295"/>
      <c r="D6" s="295"/>
      <c r="E6" s="295"/>
      <c r="F6" s="296"/>
      <c r="G6" s="94">
        <v>1</v>
      </c>
      <c r="H6" s="22">
        <v>30</v>
      </c>
      <c r="I6" s="33"/>
      <c r="J6" s="82"/>
    </row>
    <row r="7" spans="1:9" ht="21.75" customHeight="1">
      <c r="A7" s="302" t="s">
        <v>82</v>
      </c>
      <c r="B7" s="303"/>
      <c r="C7" s="303"/>
      <c r="D7" s="303"/>
      <c r="E7" s="303"/>
      <c r="F7" s="303"/>
      <c r="G7" s="94">
        <v>2</v>
      </c>
      <c r="H7" s="22">
        <v>4</v>
      </c>
      <c r="I7" s="33"/>
    </row>
    <row r="8" spans="1:9" ht="21.75" customHeight="1">
      <c r="A8" s="304" t="s">
        <v>83</v>
      </c>
      <c r="B8" s="299"/>
      <c r="C8" s="299"/>
      <c r="D8" s="299"/>
      <c r="E8" s="301" t="s">
        <v>84</v>
      </c>
      <c r="F8" s="301"/>
      <c r="G8" s="94">
        <v>3</v>
      </c>
      <c r="H8" s="22"/>
      <c r="I8" s="33"/>
    </row>
    <row r="9" spans="1:14" ht="21.75" customHeight="1">
      <c r="A9" s="304"/>
      <c r="B9" s="299"/>
      <c r="C9" s="299"/>
      <c r="D9" s="299"/>
      <c r="E9" s="305" t="s">
        <v>85</v>
      </c>
      <c r="F9" s="301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282" t="s">
        <v>86</v>
      </c>
      <c r="B10" s="283"/>
      <c r="C10" s="283"/>
      <c r="D10" s="283"/>
      <c r="E10" s="283"/>
      <c r="F10" s="283"/>
      <c r="G10" s="94">
        <v>5</v>
      </c>
      <c r="H10" s="55">
        <f>H11+H12</f>
        <v>26</v>
      </c>
      <c r="I10" s="23">
        <v>21</v>
      </c>
      <c r="J10" s="99"/>
    </row>
    <row r="11" spans="1:9" ht="21.75" customHeight="1">
      <c r="A11" s="297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>
        <v>3</v>
      </c>
      <c r="I11" s="34"/>
    </row>
    <row r="12" spans="1:9" ht="21.75" customHeight="1">
      <c r="A12" s="298"/>
      <c r="B12" s="299" t="s">
        <v>2</v>
      </c>
      <c r="C12" s="299"/>
      <c r="D12" s="299"/>
      <c r="E12" s="299"/>
      <c r="F12" s="299"/>
      <c r="G12" s="94">
        <v>7</v>
      </c>
      <c r="H12" s="22">
        <v>23</v>
      </c>
      <c r="I12" s="34">
        <f>I10</f>
        <v>21</v>
      </c>
    </row>
    <row r="13" spans="1:9" ht="25.5" customHeight="1">
      <c r="A13" s="298"/>
      <c r="B13" s="300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298"/>
      <c r="B14" s="301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8"/>
      <c r="B15" s="301"/>
      <c r="C15" s="307" t="s">
        <v>7</v>
      </c>
      <c r="D15" s="299" t="s">
        <v>10</v>
      </c>
      <c r="E15" s="299"/>
      <c r="F15" s="299"/>
      <c r="G15" s="94">
        <v>10</v>
      </c>
      <c r="H15" s="22">
        <v>2</v>
      </c>
      <c r="I15" s="23">
        <v>2</v>
      </c>
    </row>
    <row r="16" spans="1:9" ht="21.75" customHeight="1">
      <c r="A16" s="298"/>
      <c r="B16" s="301"/>
      <c r="C16" s="307"/>
      <c r="D16" s="299" t="s">
        <v>11</v>
      </c>
      <c r="E16" s="299"/>
      <c r="F16" s="299"/>
      <c r="G16" s="94">
        <v>11</v>
      </c>
      <c r="H16" s="22">
        <v>5</v>
      </c>
      <c r="I16" s="23">
        <v>4</v>
      </c>
    </row>
    <row r="17" spans="1:9" ht="21.75" customHeight="1">
      <c r="A17" s="298"/>
      <c r="B17" s="301"/>
      <c r="C17" s="307"/>
      <c r="D17" s="299" t="s">
        <v>12</v>
      </c>
      <c r="E17" s="299"/>
      <c r="F17" s="299"/>
      <c r="G17" s="94">
        <v>12</v>
      </c>
      <c r="H17" s="22">
        <v>15</v>
      </c>
      <c r="I17" s="23">
        <v>14</v>
      </c>
    </row>
    <row r="18" spans="1:9" ht="21" customHeight="1">
      <c r="A18" s="311" t="s">
        <v>90</v>
      </c>
      <c r="B18" s="301"/>
      <c r="C18" s="301"/>
      <c r="D18" s="301"/>
      <c r="E18" s="301"/>
      <c r="F18" s="100" t="s">
        <v>91</v>
      </c>
      <c r="G18" s="94">
        <v>13</v>
      </c>
      <c r="H18" s="22">
        <v>3</v>
      </c>
      <c r="I18" s="23">
        <v>3</v>
      </c>
    </row>
    <row r="19" spans="1:9" ht="16.5" customHeight="1">
      <c r="A19" s="298"/>
      <c r="B19" s="301"/>
      <c r="C19" s="301"/>
      <c r="D19" s="301"/>
      <c r="E19" s="301"/>
      <c r="F19" s="100" t="s">
        <v>15</v>
      </c>
      <c r="G19" s="94">
        <v>14</v>
      </c>
      <c r="H19" s="22">
        <v>4</v>
      </c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11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133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93</v>
      </c>
      <c r="B24" s="316"/>
      <c r="C24" s="316"/>
      <c r="D24" s="317"/>
      <c r="E24" s="321" t="s">
        <v>13</v>
      </c>
      <c r="F24" s="323" t="s">
        <v>94</v>
      </c>
      <c r="G24" s="323" t="s">
        <v>95</v>
      </c>
      <c r="H24" s="325" t="s">
        <v>96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97</v>
      </c>
      <c r="B27" s="301"/>
      <c r="C27" s="301"/>
      <c r="D27" s="301"/>
      <c r="E27" s="115">
        <v>1</v>
      </c>
      <c r="F27" s="55">
        <f>SUM(F28:F37,F39,F40)</f>
        <v>23</v>
      </c>
      <c r="G27" s="55">
        <f>SUM(G28:G37,G39,G40)</f>
        <v>23</v>
      </c>
      <c r="H27" s="34">
        <f>SUM(H28:H37,H39,H40)</f>
        <v>2</v>
      </c>
    </row>
    <row r="28" spans="1:21" ht="39" customHeight="1">
      <c r="A28" s="330" t="s">
        <v>98</v>
      </c>
      <c r="B28" s="331"/>
      <c r="C28" s="334" t="s">
        <v>99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100</v>
      </c>
      <c r="D29" s="334"/>
      <c r="E29" s="115">
        <v>3</v>
      </c>
      <c r="F29" s="22">
        <v>5</v>
      </c>
      <c r="G29" s="22">
        <v>5</v>
      </c>
      <c r="H29" s="23">
        <v>1</v>
      </c>
      <c r="I29" s="116"/>
      <c r="J29" s="83"/>
      <c r="U29" s="84"/>
    </row>
    <row r="30" spans="1:21" ht="21.75" customHeight="1">
      <c r="A30" s="330"/>
      <c r="B30" s="331"/>
      <c r="C30" s="334" t="s">
        <v>101</v>
      </c>
      <c r="D30" s="334"/>
      <c r="E30" s="115">
        <v>4</v>
      </c>
      <c r="F30" s="22">
        <v>1</v>
      </c>
      <c r="G30" s="22">
        <v>1</v>
      </c>
      <c r="H30" s="23"/>
      <c r="I30" s="116"/>
      <c r="J30" s="83"/>
      <c r="U30" s="84"/>
    </row>
    <row r="31" spans="1:21" ht="21.75" customHeight="1">
      <c r="A31" s="330"/>
      <c r="B31" s="331"/>
      <c r="C31" s="335" t="s">
        <v>102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103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104</v>
      </c>
      <c r="D33" s="334"/>
      <c r="E33" s="115">
        <v>7</v>
      </c>
      <c r="F33" s="22">
        <v>2</v>
      </c>
      <c r="G33" s="22">
        <v>2</v>
      </c>
      <c r="H33" s="23"/>
      <c r="I33" s="116"/>
      <c r="J33" s="83"/>
      <c r="U33" s="84"/>
    </row>
    <row r="34" spans="1:21" ht="21.75" customHeight="1">
      <c r="A34" s="330"/>
      <c r="B34" s="331"/>
      <c r="C34" s="334" t="s">
        <v>105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106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107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8" t="s">
        <v>108</v>
      </c>
      <c r="D37" s="33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111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40" t="s">
        <v>8</v>
      </c>
      <c r="D40" s="340"/>
      <c r="E40" s="101">
        <v>14</v>
      </c>
      <c r="F40" s="29">
        <v>15</v>
      </c>
      <c r="G40" s="29">
        <v>15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41"/>
      <c r="B42" s="341"/>
      <c r="C42" s="341"/>
      <c r="D42" s="341"/>
      <c r="E42" s="341"/>
      <c r="F42" s="341"/>
      <c r="G42" s="341"/>
      <c r="H42" s="341"/>
      <c r="I42" s="341"/>
      <c r="J42" s="124"/>
    </row>
    <row r="43" spans="1:9" ht="40.5" customHeight="1" thickBot="1">
      <c r="A43" s="342" t="s">
        <v>134</v>
      </c>
      <c r="B43" s="342"/>
      <c r="C43" s="342"/>
      <c r="D43" s="342"/>
      <c r="E43" s="342"/>
      <c r="F43" s="342"/>
      <c r="G43" s="109"/>
      <c r="H43" s="109"/>
      <c r="I43" s="109"/>
    </row>
    <row r="44" spans="1:9" ht="42.75" customHeight="1">
      <c r="A44" s="286" t="s">
        <v>112</v>
      </c>
      <c r="B44" s="287"/>
      <c r="C44" s="287"/>
      <c r="D44" s="287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2" t="s">
        <v>0</v>
      </c>
      <c r="B45" s="343"/>
      <c r="C45" s="343"/>
      <c r="D45" s="343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6" t="s">
        <v>113</v>
      </c>
      <c r="B46" s="337"/>
      <c r="C46" s="337"/>
      <c r="D46" s="337"/>
      <c r="E46" s="100">
        <v>1</v>
      </c>
      <c r="F46" s="23"/>
      <c r="G46" s="128"/>
      <c r="H46" s="130"/>
      <c r="I46" s="122"/>
    </row>
    <row r="47" spans="1:9" ht="21.75" customHeight="1">
      <c r="A47" s="336" t="s">
        <v>114</v>
      </c>
      <c r="B47" s="337"/>
      <c r="C47" s="337"/>
      <c r="D47" s="337"/>
      <c r="E47" s="100">
        <v>2</v>
      </c>
      <c r="F47" s="23"/>
      <c r="G47" s="128"/>
      <c r="H47" s="130"/>
      <c r="I47" s="122"/>
    </row>
    <row r="48" spans="1:9" ht="21.75" customHeight="1">
      <c r="A48" s="345" t="s">
        <v>115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6" t="s">
        <v>116</v>
      </c>
      <c r="B49" s="337"/>
      <c r="C49" s="337"/>
      <c r="D49" s="337"/>
      <c r="E49" s="100">
        <v>4</v>
      </c>
      <c r="F49" s="23">
        <v>6</v>
      </c>
      <c r="G49" s="128"/>
      <c r="H49" s="130"/>
      <c r="I49" s="122"/>
    </row>
    <row r="50" spans="1:9" ht="21.75" customHeight="1">
      <c r="A50" s="345" t="s">
        <v>117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8" t="s">
        <v>118</v>
      </c>
      <c r="B51" s="289"/>
      <c r="C51" s="346" t="s">
        <v>119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8"/>
      <c r="B52" s="289"/>
      <c r="C52" s="346" t="s">
        <v>120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8"/>
      <c r="B53" s="289"/>
      <c r="C53" s="346" t="s">
        <v>121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136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137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135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/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284"/>
      <c r="C68" s="285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H3:I3"/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horizontalDpi="600" verticalDpi="600" orientation="portrait" paperSize="9" scale="50" r:id="rId1"/>
  <headerFooter alignWithMargins="0">
    <oddFooter>&amp;LDFE68EA1&amp;CФорма № 1-1-ОП, Підрозділ: Богунський районний суд м. Житомира,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zoomScalePageLayoutView="0" workbookViewId="0" topLeftCell="A14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/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77"/>
      <c r="E9" s="377"/>
      <c r="F9" s="377"/>
      <c r="G9" s="377"/>
      <c r="H9" s="377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78" t="s">
        <v>18</v>
      </c>
      <c r="B11" s="378"/>
      <c r="C11" s="378"/>
      <c r="D11" s="378"/>
      <c r="E11" s="388" t="s">
        <v>22</v>
      </c>
      <c r="F11" s="389"/>
      <c r="G11" s="390"/>
      <c r="H11" s="384" t="s">
        <v>45</v>
      </c>
      <c r="I11" s="385"/>
      <c r="J11" s="385"/>
      <c r="K11" s="65"/>
    </row>
    <row r="12" spans="1:11" ht="26.25" customHeight="1">
      <c r="A12" s="393" t="s">
        <v>123</v>
      </c>
      <c r="B12" s="394"/>
      <c r="C12" s="394"/>
      <c r="D12" s="395"/>
      <c r="E12" s="393" t="s">
        <v>124</v>
      </c>
      <c r="F12" s="394"/>
      <c r="G12" s="395"/>
      <c r="H12" s="386" t="s">
        <v>46</v>
      </c>
      <c r="I12" s="387"/>
      <c r="J12" s="387"/>
      <c r="K12" s="65"/>
    </row>
    <row r="13" spans="1:11" ht="21" customHeight="1">
      <c r="A13" s="396"/>
      <c r="B13" s="397"/>
      <c r="C13" s="397"/>
      <c r="D13" s="398"/>
      <c r="E13" s="396"/>
      <c r="F13" s="397"/>
      <c r="G13" s="398"/>
      <c r="H13" s="391" t="s">
        <v>47</v>
      </c>
      <c r="I13" s="392"/>
      <c r="J13" s="392"/>
      <c r="K13" s="65"/>
    </row>
    <row r="14" spans="1:11" ht="51" customHeight="1">
      <c r="A14" s="381" t="s">
        <v>125</v>
      </c>
      <c r="B14" s="382"/>
      <c r="C14" s="382"/>
      <c r="D14" s="383"/>
      <c r="E14" s="381" t="s">
        <v>126</v>
      </c>
      <c r="F14" s="382"/>
      <c r="G14" s="383"/>
      <c r="H14" s="379" t="s">
        <v>122</v>
      </c>
      <c r="I14" s="380"/>
      <c r="J14" s="380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/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/>
      <c r="F20" s="351"/>
      <c r="G20" s="351"/>
      <c r="H20" s="351"/>
      <c r="I20" s="351"/>
      <c r="J20" s="352"/>
      <c r="K20" s="63"/>
    </row>
    <row r="21" spans="1:11" ht="12.75">
      <c r="A21" s="359"/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/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E12:G13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&amp;LDFE68EA1&amp;C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www.PHILka.RU</cp:lastModifiedBy>
  <cp:lastPrinted>2016-07-18T12:18:00Z</cp:lastPrinted>
  <dcterms:created xsi:type="dcterms:W3CDTF">2015-09-09T11:45:26Z</dcterms:created>
  <dcterms:modified xsi:type="dcterms:W3CDTF">2016-07-18T12:18:03Z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1-1-ОП_00295_2.2016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53CCAA45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Богунський районний суд м. Житомира</vt:lpwstr>
  </property>
  <property fmtid="{D5CDD505-2E9C-101B-9397-08002B2CF9AE}" pid="14" name="ПідрозділID">
    <vt:i4>496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