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<sst xmlns="http://schemas.openxmlformats.org/spreadsheetml/2006/main" count="314" uniqueCount="253">
  <si>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</si>
  <si>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</si>
  <si>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</si>
  <si>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</si>
  <si>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</si>
  <si>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</si>
  <si>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</si>
  <si>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</si>
  <si>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</si>
  <si>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</si>
  <si>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</si>
  <si>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</si>
  <si>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</si>
  <si>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</si>
  <si>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</si>
  <si>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</si>
  <si>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</si>
  <si>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</si>
  <si>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</si>
  <si>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</si>
  <si>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</si>
  <si>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</si>
  <si>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</si>
  <si>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</si>
  <si>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</si>
  <si>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</si>
  <si>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</si>
  <si>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</si>
  <si>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</si>
  <si>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</si>
  <si>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</si>
  <si>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</si>
  <si>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</si>
  <si>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</si>
  <si>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</si>
  <si>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</si>
  <si>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</si>
  <si>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</si>
  <si>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</si>
  <si>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</si>
  <si>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</si>
  <si>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</si>
  <si>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</si>
  <si>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</si>
  <si>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</si>
  <si>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</si>
  <si>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</si>
  <si>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</si>
  <si>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</si>
  <si>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</si>
  <si>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</si>
  <si>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</si>
  <si>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</si>
  <si>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</si>
  <si>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</si>
  <si>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</si>
  <si>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</si>
  <si>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</si>
  <si>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</si>
  <si>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</si>
  <si>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</si>
  <si>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</si>
  <si>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</si>
  <si>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</si>
  <si>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</si>
  <si>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</si>
  <si>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</si>
  <si>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</si>
  <si>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</si>
  <si>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</si>
  <si>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</si>
  <si>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</si>
  <si>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</si>
  <si>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</si>
  <si>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</si>
  <si>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</si>
  <si>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</si>
  <si>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</si>
  <si>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</si>
  <si>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</si>
  <si>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</si>
  <si>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</si>
  <si>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</si>
  <si>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</si>
  <si>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</si>
  <si>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</si>
  <si>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</si>
  <si>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</si>
  <si>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</si>
  <si>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</si>
  <si>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</si>
  <si>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</si>
  <si>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</si>
  <si>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</si>
  <si>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</si>
  <si>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</si>
  <si>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</si>
  <si>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</si>
  <si>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</si>
  <si>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</si>
  <si>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</si>
  <si>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</si>
  <si>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</si>
  <si>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</si>
  <si>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</si>
  <si>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</si>
  <si>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</si>
  <si>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</si>
  <si>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</si>
  <si>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</si>
  <si>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</si>
  <si>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</si>
  <si>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</si>
  <si>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</si>
  <si>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</si>
  <si>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</si>
  <si>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</si>
  <si>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</si>
  <si>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</si>
  <si>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</si>
  <si>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</si>
  <si>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</si>
  <si>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</si>
  <si>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</si>
  <si>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</si>
  <si>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</si>
  <si>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</si>
  <si>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</si>
  <si>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</si>
  <si>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</si>
  <si>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</si>
  <si>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</si>
  <si>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</si>
  <si>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</si>
  <si>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</si>
  <si>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</si>
  <si>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</si>
  <si>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</si>
  <si>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</si>
  <si>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</si>
  <si>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</si>
  <si>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</si>
  <si>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</si>
  <si>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</si>
  <si>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</si>
  <si>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</si>
  <si>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</si>
  <si>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</si>
  <si>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</si>
  <si>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</si>
  <si>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</si>
  <si>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</si>
  <si>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</si>
  <si>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</si>
  <si>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</si>
  <si>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</si>
  <si>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</si>
  <si>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</si>
  <si>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</si>
  <si>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</si>
  <si>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</si>
  <si>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</si>
  <si>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</si>
  <si>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</si>
  <si>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</si>
  <si>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</si>
  <si>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</si>
  <si>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</si>
  <si>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</si>
  <si>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</si>
  <si>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</si>
  <si>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</si>
  <si>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</si>
  <si>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</si>
  <si>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</si>
  <si>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</si>
  <si>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</si>
  <si>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</si>
  <si>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</si>
  <si>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</si>
  <si>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</si>
  <si>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</si>
  <si>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</si>
  <si>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</si>
  <si>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</si>
  <si>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</si>
  <si>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</si>
  <si>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</si>
  <si>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</si>
  <si>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</si>
  <si>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</si>
  <si>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</si>
  <si>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</si>
  <si>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</si>
  <si>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</si>
  <si>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</si>
  <si>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</si>
  <si>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</si>
  <si>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</si>
  <si>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</si>
  <si>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</si>
  <si>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</si>
  <si>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</si>
  <si>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</si>
  <si>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</si>
  <si>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</si>
  <si>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</si>
  <si>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</si>
  <si>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</si>
  <si>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</si>
  <si>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</si>
  <si>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</si>
  <si>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</si>
  <si>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</si>
  <si>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</si>
  <si>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</si>
  <si>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</si>
  <si>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</si>
  <si>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</si>
  <si>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</si>
  <si>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</si>
  <si>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</si>
  <si>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</si>
  <si>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</si>
  <si>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</si>
  <si>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</si>
  <si>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</si>
  <si>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</si>
  <si>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</si>
  <si>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</si>
  <si>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</si>
  <si>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</si>
  <si>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</si>
  <si>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</si>
  <si>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</si>
  <si>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</si>
  <si>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</si>
  <si>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</si>
  <si>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</si>
  <si>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</si>
  <si>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</si>
  <si>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</si>
  <si>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</si>
  <si>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</si>
  <si>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</si>
  <si>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11 липня 2016 року</t>
  </si>
  <si>
    <t>перше півріччя 2016 року</t>
  </si>
  <si>
    <t>Богунський районний суд м. Житомира</t>
  </si>
  <si>
    <t>10000. Житомирська область</t>
  </si>
  <si>
    <t>м. Житомир</t>
  </si>
  <si>
    <t>м-н. Соборний. 1</t>
  </si>
  <si>
    <t>Н.А.Гулак</t>
  </si>
  <si>
    <t>Ю.О.Поліщук</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</si>
</sst>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vertical="center" wrapText="1"/>
    </xf>
    <xf numFmtId="0" fontId="24" fillId="0" borderId="21" xfId="0" applyFont="1" applyFill="1" applyBorder="1" applyAlignment="1">
      <alignment horizontal="left"/>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18" fillId="0" borderId="13" xfId="0" applyFont="1" applyBorder="1" applyAlignment="1">
      <alignment horizontal="left" vertical="center" wrapText="1"/>
    </xf>
    <xf numFmtId="0" fontId="56" fillId="0" borderId="0" xfId="0" applyFont="1" applyAlignment="1">
      <alignment horizontal="center" vertical="center"/>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7" t="s">
        <v>161</v>
      </c>
      <c r="E2" s="177"/>
      <c r="F2" s="177"/>
      <c r="G2" s="177"/>
      <c r="H2" s="177"/>
      <c r="I2" s="177"/>
      <c r="J2" s="177"/>
      <c r="K2" s="177"/>
      <c r="L2" s="177"/>
      <c r="M2" s="177"/>
      <c r="N2" s="177"/>
    </row>
    <row r="3" spans="4:14" ht="9.75" customHeight="1">
      <c r="D3" s="43"/>
      <c r="E3" s="43"/>
      <c r="F3" s="43"/>
      <c r="G3" s="43"/>
      <c r="H3" s="43"/>
      <c r="I3" s="43"/>
      <c r="J3" s="43"/>
      <c r="K3" s="43"/>
      <c r="L3" s="43"/>
      <c r="M3" s="43"/>
      <c r="N3" s="43"/>
    </row>
    <row r="4" spans="1:19" ht="20.25">
      <c r="A4" s="195" t="s">
        <v>160</v>
      </c>
      <c r="B4" s="195"/>
      <c r="C4" s="195"/>
      <c r="D4" s="195"/>
      <c r="E4" s="195"/>
      <c r="F4" s="195"/>
      <c r="G4" s="195"/>
      <c r="H4" s="195"/>
      <c r="I4" s="195"/>
      <c r="J4" s="195"/>
      <c r="K4" s="195"/>
      <c r="L4" s="195"/>
      <c r="M4" s="195"/>
      <c r="N4" s="195"/>
      <c r="O4" s="41"/>
      <c r="P4" s="37"/>
      <c r="Q4" s="37"/>
      <c r="R4" s="37"/>
      <c r="S4" s="37"/>
    </row>
    <row r="6" spans="1:14" ht="30.75" customHeight="1">
      <c r="A6" s="185" t="s">
        <v>14</v>
      </c>
      <c r="B6" s="63"/>
      <c r="C6" s="179" t="s">
        <v>8</v>
      </c>
      <c r="D6" s="179"/>
      <c r="E6" s="174" t="s">
        <v>126</v>
      </c>
      <c r="F6" s="174"/>
      <c r="G6" s="174" t="s">
        <v>102</v>
      </c>
      <c r="H6" s="174"/>
      <c r="I6" s="174"/>
      <c r="J6" s="174"/>
      <c r="K6" s="174"/>
      <c r="L6" s="174"/>
      <c r="M6" s="174" t="s">
        <v>170</v>
      </c>
      <c r="N6" s="178" t="s">
        <v>91</v>
      </c>
    </row>
    <row r="7" spans="1:19" ht="15.75" customHeight="1">
      <c r="A7" s="186"/>
      <c r="B7" s="63"/>
      <c r="C7" s="179"/>
      <c r="D7" s="179"/>
      <c r="E7" s="174" t="s">
        <v>101</v>
      </c>
      <c r="F7" s="196" t="s">
        <v>168</v>
      </c>
      <c r="G7" s="174" t="s">
        <v>101</v>
      </c>
      <c r="H7" s="196" t="s">
        <v>0</v>
      </c>
      <c r="I7" s="196"/>
      <c r="J7" s="196"/>
      <c r="K7" s="196"/>
      <c r="L7" s="196"/>
      <c r="M7" s="174"/>
      <c r="N7" s="178"/>
      <c r="O7" s="42"/>
      <c r="P7" s="42"/>
      <c r="Q7" s="42"/>
      <c r="R7" s="42"/>
      <c r="S7" s="42"/>
    </row>
    <row r="8" spans="1:19" ht="101.25" customHeight="1">
      <c r="A8" s="187"/>
      <c r="B8" s="63"/>
      <c r="C8" s="179"/>
      <c r="D8" s="179"/>
      <c r="E8" s="174"/>
      <c r="F8" s="174"/>
      <c r="G8" s="174"/>
      <c r="H8" s="76" t="s">
        <v>103</v>
      </c>
      <c r="I8" s="76" t="s">
        <v>87</v>
      </c>
      <c r="J8" s="97" t="s">
        <v>169</v>
      </c>
      <c r="K8" s="97" t="s">
        <v>89</v>
      </c>
      <c r="L8" s="105" t="s">
        <v>90</v>
      </c>
      <c r="M8" s="174"/>
      <c r="N8" s="178"/>
      <c r="O8" s="42"/>
      <c r="P8" s="42"/>
      <c r="Q8" s="42"/>
      <c r="R8" s="42"/>
      <c r="S8" s="42"/>
    </row>
    <row r="9" spans="1:21" ht="15" customHeight="1">
      <c r="A9" s="91" t="s">
        <v>2</v>
      </c>
      <c r="B9" s="63"/>
      <c r="C9" s="179" t="s">
        <v>3</v>
      </c>
      <c r="D9" s="179"/>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262</v>
      </c>
      <c r="F10" s="113">
        <v>250</v>
      </c>
      <c r="G10" s="113">
        <v>217</v>
      </c>
      <c r="H10" s="113">
        <v>22</v>
      </c>
      <c r="I10" s="113">
        <v>3</v>
      </c>
      <c r="J10" s="113">
        <v>6</v>
      </c>
      <c r="K10" s="113">
        <v>186</v>
      </c>
      <c r="L10" s="113"/>
      <c r="M10" s="117">
        <v>45</v>
      </c>
      <c r="N10" s="98">
        <v>5</v>
      </c>
      <c r="O10" s="120">
        <f>E10-F10</f>
        <v>12</v>
      </c>
      <c r="P10" s="42"/>
      <c r="Q10" s="42"/>
      <c r="R10" s="42"/>
      <c r="S10" s="42"/>
      <c r="T10" s="32"/>
    </row>
    <row r="11" spans="1:20" ht="18.75" customHeight="1">
      <c r="A11" s="90">
        <v>2</v>
      </c>
      <c r="B11" s="63"/>
      <c r="C11" s="180" t="s">
        <v>139</v>
      </c>
      <c r="D11" s="180"/>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19</v>
      </c>
      <c r="F15" s="113">
        <v>16</v>
      </c>
      <c r="G15" s="113">
        <v>15</v>
      </c>
      <c r="H15" s="113">
        <v>1</v>
      </c>
      <c r="I15" s="113">
        <v>1</v>
      </c>
      <c r="J15" s="113">
        <v>2</v>
      </c>
      <c r="K15" s="113">
        <v>8</v>
      </c>
      <c r="L15" s="113"/>
      <c r="M15" s="113">
        <v>4</v>
      </c>
      <c r="N15" s="113" t="s">
        <v>147</v>
      </c>
      <c r="O15" s="120">
        <f t="shared" si="0"/>
        <v>3</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4</v>
      </c>
      <c r="F18" s="113">
        <v>4</v>
      </c>
      <c r="G18" s="113">
        <v>4</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15</v>
      </c>
      <c r="F21" s="113">
        <v>12</v>
      </c>
      <c r="G21" s="113">
        <v>11</v>
      </c>
      <c r="H21" s="113">
        <v>1</v>
      </c>
      <c r="I21" s="113">
        <v>1</v>
      </c>
      <c r="J21" s="113">
        <v>2</v>
      </c>
      <c r="K21" s="113">
        <v>7</v>
      </c>
      <c r="L21" s="113"/>
      <c r="M21" s="113">
        <v>4</v>
      </c>
      <c r="N21" s="113" t="s">
        <v>147</v>
      </c>
      <c r="O21" s="120">
        <f t="shared" si="0"/>
        <v>3</v>
      </c>
      <c r="P21" s="24"/>
      <c r="Q21" s="77"/>
      <c r="R21" s="77"/>
      <c r="S21" s="77"/>
    </row>
    <row r="22" spans="1:19" ht="30" customHeight="1">
      <c r="A22" s="90">
        <v>13</v>
      </c>
      <c r="B22" s="63"/>
      <c r="C22" s="202" t="s">
        <v>140</v>
      </c>
      <c r="D22" s="20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3" t="s">
        <v>13</v>
      </c>
      <c r="D23" s="184"/>
      <c r="E23" s="113">
        <f>E10+E12+E15+E22</f>
        <v>282</v>
      </c>
      <c r="F23" s="113">
        <f>F10+F12+F15+F22</f>
        <v>267</v>
      </c>
      <c r="G23" s="113">
        <f>G10+G12+G15+G22</f>
        <v>233</v>
      </c>
      <c r="H23" s="113">
        <f>H10+H15</f>
        <v>23</v>
      </c>
      <c r="I23" s="113">
        <f>I10+I15</f>
        <v>4</v>
      </c>
      <c r="J23" s="113">
        <f>J10+J12+J15</f>
        <v>8</v>
      </c>
      <c r="K23" s="113">
        <f>K10+K12+K15</f>
        <v>194</v>
      </c>
      <c r="L23" s="113">
        <f>L10+L12+L15+L22</f>
        <v>0</v>
      </c>
      <c r="M23" s="119">
        <f>M10+M12+M15+M22</f>
        <v>49</v>
      </c>
      <c r="N23" s="119">
        <f>N10</f>
        <v>5</v>
      </c>
      <c r="O23" s="120">
        <f t="shared" si="0"/>
        <v>15</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5" t="s">
        <v>14</v>
      </c>
      <c r="C27" s="179" t="s">
        <v>99</v>
      </c>
      <c r="D27" s="179"/>
      <c r="E27" s="179"/>
      <c r="F27" s="175" t="s">
        <v>100</v>
      </c>
      <c r="G27" s="176"/>
      <c r="H27" s="188" t="s">
        <v>88</v>
      </c>
      <c r="I27" s="189"/>
      <c r="J27" s="189"/>
      <c r="K27" s="189"/>
      <c r="L27" s="189"/>
      <c r="M27" s="190"/>
      <c r="N27" s="174" t="s">
        <v>150</v>
      </c>
    </row>
    <row r="28" spans="1:14" ht="15.75" customHeight="1">
      <c r="A28" s="186"/>
      <c r="C28" s="179"/>
      <c r="D28" s="179"/>
      <c r="E28" s="179"/>
      <c r="F28" s="181" t="s">
        <v>101</v>
      </c>
      <c r="G28" s="201" t="s">
        <v>168</v>
      </c>
      <c r="H28" s="191" t="s">
        <v>101</v>
      </c>
      <c r="I28" s="198" t="s">
        <v>0</v>
      </c>
      <c r="J28" s="199"/>
      <c r="K28" s="199"/>
      <c r="L28" s="199"/>
      <c r="M28" s="200"/>
      <c r="N28" s="174"/>
    </row>
    <row r="29" spans="1:14" ht="58.5" customHeight="1">
      <c r="A29" s="187"/>
      <c r="C29" s="179"/>
      <c r="D29" s="179"/>
      <c r="E29" s="179"/>
      <c r="F29" s="182"/>
      <c r="G29" s="192"/>
      <c r="H29" s="192"/>
      <c r="I29" s="64" t="s">
        <v>16</v>
      </c>
      <c r="J29" s="64" t="s">
        <v>156</v>
      </c>
      <c r="K29" s="64" t="s">
        <v>18</v>
      </c>
      <c r="L29" s="64" t="s">
        <v>19</v>
      </c>
      <c r="M29" s="105" t="s">
        <v>136</v>
      </c>
      <c r="N29" s="174"/>
    </row>
    <row r="30" spans="1:14" ht="17.25" customHeight="1">
      <c r="A30" s="91" t="s">
        <v>2</v>
      </c>
      <c r="C30" s="179" t="s">
        <v>3</v>
      </c>
      <c r="D30" s="179"/>
      <c r="E30" s="179"/>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239</v>
      </c>
      <c r="G31" s="121">
        <v>194</v>
      </c>
      <c r="H31" s="121">
        <v>179</v>
      </c>
      <c r="I31" s="121">
        <v>169</v>
      </c>
      <c r="J31" s="121">
        <v>134</v>
      </c>
      <c r="K31" s="121">
        <v>1</v>
      </c>
      <c r="L31" s="121">
        <v>5</v>
      </c>
      <c r="M31" s="121"/>
      <c r="N31" s="121">
        <v>60</v>
      </c>
    </row>
    <row r="32" spans="1:14" ht="17.25" customHeight="1">
      <c r="A32" s="90">
        <v>2</v>
      </c>
      <c r="C32" s="180" t="s">
        <v>119</v>
      </c>
      <c r="D32" s="180"/>
      <c r="E32" s="180"/>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31:E31"/>
    <mergeCell ref="C32:E32"/>
    <mergeCell ref="F28:F29"/>
    <mergeCell ref="C27:E29"/>
    <mergeCell ref="C30:E30"/>
    <mergeCell ref="F27:G27"/>
    <mergeCell ref="A27:A29"/>
    <mergeCell ref="H27:M27"/>
    <mergeCell ref="H28:H29"/>
    <mergeCell ref="C23:D23"/>
  </mergeCells>
  <printOptions/>
  <pageMargins left="0.31496062992125984" right="0.2362204724409449" top="0.3937007874015748" bottom="0.3937007874015748" header="0.1968503937007874" footer="0.1968503937007874"/>
  <pageSetup firstPageNumber="2" useFirstPageNumber="1" horizontalDpi="600" verticalDpi="600" orientation="landscape" paperSize="9" scale="65" r:id="rId1"/>
  <headerFooter alignWithMargins="0">
    <oddFooter>&amp;L60FA9DAC&amp;CФорма № 2-А, Підрозділ: Богунський районний суд м. Житомира,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5" t="s">
        <v>127</v>
      </c>
      <c r="B2" s="215"/>
      <c r="C2" s="215"/>
      <c r="D2" s="215"/>
      <c r="E2" s="215"/>
      <c r="F2" s="215"/>
      <c r="G2" s="215"/>
      <c r="H2" s="215"/>
      <c r="I2" s="215"/>
      <c r="J2" s="215"/>
      <c r="K2" s="215"/>
      <c r="L2" s="215"/>
      <c r="M2" s="215"/>
      <c r="N2" s="215"/>
      <c r="O2" s="21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6" t="s">
        <v>1</v>
      </c>
      <c r="B4" s="219" t="s">
        <v>15</v>
      </c>
      <c r="C4" s="205" t="s">
        <v>141</v>
      </c>
      <c r="D4" s="205" t="s">
        <v>142</v>
      </c>
      <c r="E4" s="225" t="s">
        <v>151</v>
      </c>
      <c r="F4" s="225"/>
      <c r="G4" s="225"/>
      <c r="H4" s="225"/>
      <c r="I4" s="225"/>
      <c r="J4" s="225"/>
      <c r="K4" s="225" t="s">
        <v>152</v>
      </c>
      <c r="L4" s="225"/>
      <c r="M4" s="222" t="s">
        <v>154</v>
      </c>
      <c r="N4" s="223"/>
      <c r="O4" s="22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7"/>
      <c r="B5" s="220"/>
      <c r="C5" s="206"/>
      <c r="D5" s="206"/>
      <c r="E5" s="208" t="s">
        <v>101</v>
      </c>
      <c r="F5" s="210" t="s">
        <v>0</v>
      </c>
      <c r="G5" s="211"/>
      <c r="H5" s="211"/>
      <c r="I5" s="211"/>
      <c r="J5" s="212"/>
      <c r="K5" s="225"/>
      <c r="L5" s="225"/>
      <c r="M5" s="221" t="s">
        <v>113</v>
      </c>
      <c r="N5" s="221" t="s">
        <v>114</v>
      </c>
      <c r="O5" s="213"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8"/>
      <c r="B6" s="220"/>
      <c r="C6" s="207"/>
      <c r="D6" s="207"/>
      <c r="E6" s="209"/>
      <c r="F6" s="57" t="s">
        <v>16</v>
      </c>
      <c r="G6" s="57" t="s">
        <v>156</v>
      </c>
      <c r="H6" s="57" t="s">
        <v>17</v>
      </c>
      <c r="I6" s="57" t="s">
        <v>18</v>
      </c>
      <c r="J6" s="57" t="s">
        <v>19</v>
      </c>
      <c r="K6" s="56" t="s">
        <v>101</v>
      </c>
      <c r="L6" s="58" t="s">
        <v>149</v>
      </c>
      <c r="M6" s="221"/>
      <c r="N6" s="221"/>
      <c r="O6" s="214"/>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c r="F9" s="98"/>
      <c r="G9" s="98"/>
      <c r="H9" s="98"/>
      <c r="I9" s="98"/>
      <c r="J9" s="98"/>
      <c r="K9" s="116">
        <v>1</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c r="F10" s="98"/>
      <c r="G10" s="98"/>
      <c r="H10" s="98"/>
      <c r="I10" s="98"/>
      <c r="J10" s="98"/>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v>
      </c>
      <c r="D12" s="98">
        <v>25</v>
      </c>
      <c r="E12" s="98">
        <v>16</v>
      </c>
      <c r="F12" s="98">
        <v>15</v>
      </c>
      <c r="G12" s="98">
        <v>12</v>
      </c>
      <c r="H12" s="98">
        <v>1</v>
      </c>
      <c r="I12" s="98"/>
      <c r="J12" s="98"/>
      <c r="K12" s="116">
        <v>12</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c r="E13" s="98"/>
      <c r="F13" s="98"/>
      <c r="G13" s="98"/>
      <c r="H13" s="98"/>
      <c r="I13" s="98"/>
      <c r="J13" s="98"/>
      <c r="K13" s="116">
        <v>1</v>
      </c>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25</v>
      </c>
      <c r="E24" s="98">
        <v>16</v>
      </c>
      <c r="F24" s="98">
        <v>15</v>
      </c>
      <c r="G24" s="98">
        <v>12</v>
      </c>
      <c r="H24" s="98">
        <v>1</v>
      </c>
      <c r="I24" s="98"/>
      <c r="J24" s="98"/>
      <c r="K24" s="116">
        <v>11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16</v>
      </c>
      <c r="E25" s="98">
        <v>9</v>
      </c>
      <c r="F25" s="98">
        <v>8</v>
      </c>
      <c r="G25" s="98">
        <v>7</v>
      </c>
      <c r="H25" s="98">
        <v>1</v>
      </c>
      <c r="I25" s="98"/>
      <c r="J25" s="98"/>
      <c r="K25" s="116">
        <v>9</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v>1</v>
      </c>
      <c r="G26" s="98">
        <v>1</v>
      </c>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5</v>
      </c>
      <c r="D30" s="98">
        <v>4</v>
      </c>
      <c r="E30" s="98">
        <v>6</v>
      </c>
      <c r="F30" s="98">
        <v>5</v>
      </c>
      <c r="G30" s="98">
        <v>2</v>
      </c>
      <c r="H30" s="98"/>
      <c r="I30" s="98"/>
      <c r="J30" s="98">
        <v>1</v>
      </c>
      <c r="K30" s="116">
        <v>3</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3</v>
      </c>
      <c r="D34" s="98">
        <v>3</v>
      </c>
      <c r="E34" s="98">
        <v>5</v>
      </c>
      <c r="F34" s="98">
        <v>4</v>
      </c>
      <c r="G34" s="98">
        <v>1</v>
      </c>
      <c r="H34" s="98"/>
      <c r="I34" s="98"/>
      <c r="J34" s="98">
        <v>1</v>
      </c>
      <c r="K34" s="116">
        <v>1</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v>
      </c>
      <c r="D36" s="98"/>
      <c r="E36" s="98">
        <v>1</v>
      </c>
      <c r="F36" s="98">
        <v>1</v>
      </c>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6</v>
      </c>
      <c r="D43" s="98">
        <v>1</v>
      </c>
      <c r="E43" s="98">
        <v>2</v>
      </c>
      <c r="F43" s="98">
        <v>1</v>
      </c>
      <c r="G43" s="98">
        <v>1</v>
      </c>
      <c r="H43" s="98">
        <v>1</v>
      </c>
      <c r="I43" s="98"/>
      <c r="J43" s="98"/>
      <c r="K43" s="116">
        <v>5</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v>1</v>
      </c>
      <c r="E44" s="98"/>
      <c r="F44" s="98"/>
      <c r="G44" s="98"/>
      <c r="H44" s="98"/>
      <c r="I44" s="98"/>
      <c r="J44" s="98"/>
      <c r="K44" s="116">
        <v>3</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c r="E45" s="98">
        <v>1</v>
      </c>
      <c r="F45" s="98">
        <v>1</v>
      </c>
      <c r="G45" s="98">
        <v>1</v>
      </c>
      <c r="H45" s="98"/>
      <c r="I45" s="98"/>
      <c r="J45" s="98"/>
      <c r="K45" s="116">
        <v>2</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v>1</v>
      </c>
      <c r="F48" s="98"/>
      <c r="G48" s="98"/>
      <c r="H48" s="98">
        <v>1</v>
      </c>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c r="F49" s="98"/>
      <c r="G49" s="98"/>
      <c r="H49" s="98"/>
      <c r="I49" s="98"/>
      <c r="J49" s="98"/>
      <c r="K49" s="116">
        <v>1</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c r="E52" s="98">
        <v>1</v>
      </c>
      <c r="F52" s="98">
        <v>1</v>
      </c>
      <c r="G52" s="98">
        <v>1</v>
      </c>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v>1</v>
      </c>
      <c r="D79" s="98"/>
      <c r="E79" s="98">
        <v>1</v>
      </c>
      <c r="F79" s="98">
        <v>1</v>
      </c>
      <c r="G79" s="98">
        <v>1</v>
      </c>
      <c r="H79" s="98"/>
      <c r="I79" s="98"/>
      <c r="J79" s="98"/>
      <c r="K79" s="116"/>
      <c r="L79" s="98"/>
      <c r="M79" s="172"/>
      <c r="N79" s="173"/>
      <c r="O79" s="172"/>
      <c r="P79" s="60"/>
    </row>
    <row r="80" spans="1:16" s="4" customFormat="1" ht="27.75" customHeight="1">
      <c r="A80" s="46">
        <v>73</v>
      </c>
      <c r="B80" s="129" t="s">
        <v>61</v>
      </c>
      <c r="C80" s="112">
        <v>1</v>
      </c>
      <c r="D80" s="98"/>
      <c r="E80" s="98">
        <v>1</v>
      </c>
      <c r="F80" s="98">
        <v>1</v>
      </c>
      <c r="G80" s="98">
        <v>1</v>
      </c>
      <c r="H80" s="98"/>
      <c r="I80" s="98"/>
      <c r="J80" s="98"/>
      <c r="K80" s="116"/>
      <c r="L80" s="98"/>
      <c r="M80" s="172"/>
      <c r="N80" s="173"/>
      <c r="O80" s="172"/>
      <c r="P80" s="60"/>
    </row>
    <row r="81" spans="1:16" s="4" customFormat="1" ht="16.5" customHeight="1">
      <c r="A81" s="44">
        <v>74</v>
      </c>
      <c r="B81" s="130" t="s">
        <v>194</v>
      </c>
      <c r="C81" s="112">
        <v>1</v>
      </c>
      <c r="D81" s="98"/>
      <c r="E81" s="98">
        <v>1</v>
      </c>
      <c r="F81" s="98">
        <v>1</v>
      </c>
      <c r="G81" s="98">
        <v>1</v>
      </c>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28</v>
      </c>
      <c r="D88" s="98">
        <v>152</v>
      </c>
      <c r="E88" s="98">
        <v>144</v>
      </c>
      <c r="F88" s="98">
        <v>139</v>
      </c>
      <c r="G88" s="98">
        <v>114</v>
      </c>
      <c r="H88" s="98">
        <v>1</v>
      </c>
      <c r="I88" s="98">
        <v>1</v>
      </c>
      <c r="J88" s="98">
        <v>3</v>
      </c>
      <c r="K88" s="116">
        <v>36</v>
      </c>
      <c r="L88" s="98"/>
      <c r="M88" s="172">
        <v>39909</v>
      </c>
      <c r="N88" s="173"/>
      <c r="O88" s="172"/>
    </row>
    <row r="89" spans="1:16" s="4" customFormat="1" ht="33" customHeight="1">
      <c r="A89" s="44">
        <v>82</v>
      </c>
      <c r="B89" s="129" t="s">
        <v>196</v>
      </c>
      <c r="C89" s="112">
        <v>1</v>
      </c>
      <c r="D89" s="98">
        <v>1</v>
      </c>
      <c r="E89" s="98">
        <v>1</v>
      </c>
      <c r="F89" s="98">
        <v>1</v>
      </c>
      <c r="G89" s="98">
        <v>1</v>
      </c>
      <c r="H89" s="98"/>
      <c r="I89" s="98"/>
      <c r="J89" s="98"/>
      <c r="K89" s="116">
        <v>1</v>
      </c>
      <c r="L89" s="98"/>
      <c r="M89" s="172"/>
      <c r="N89" s="173"/>
      <c r="O89" s="172"/>
      <c r="P89" s="60"/>
    </row>
    <row r="90" spans="1:16" s="4" customFormat="1" ht="69.75" customHeight="1">
      <c r="A90" s="46">
        <v>83</v>
      </c>
      <c r="B90" s="129" t="s">
        <v>195</v>
      </c>
      <c r="C90" s="112">
        <v>25</v>
      </c>
      <c r="D90" s="98">
        <v>142</v>
      </c>
      <c r="E90" s="98">
        <v>134</v>
      </c>
      <c r="F90" s="98">
        <v>132</v>
      </c>
      <c r="G90" s="98">
        <v>108</v>
      </c>
      <c r="H90" s="98"/>
      <c r="I90" s="98"/>
      <c r="J90" s="98">
        <v>2</v>
      </c>
      <c r="K90" s="116">
        <v>33</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24</v>
      </c>
      <c r="D94" s="98">
        <v>137</v>
      </c>
      <c r="E94" s="98">
        <v>129</v>
      </c>
      <c r="F94" s="98">
        <v>128</v>
      </c>
      <c r="G94" s="98">
        <v>104</v>
      </c>
      <c r="H94" s="98"/>
      <c r="I94" s="98"/>
      <c r="J94" s="98">
        <v>1</v>
      </c>
      <c r="K94" s="116">
        <v>32</v>
      </c>
      <c r="L94" s="98"/>
      <c r="M94" s="172"/>
      <c r="N94" s="173"/>
      <c r="O94" s="172"/>
      <c r="P94" s="60"/>
    </row>
    <row r="95" spans="1:16" s="4" customFormat="1" ht="25.5" customHeight="1">
      <c r="A95" s="44">
        <v>88</v>
      </c>
      <c r="B95" s="129" t="s">
        <v>68</v>
      </c>
      <c r="C95" s="112"/>
      <c r="D95" s="98">
        <v>8</v>
      </c>
      <c r="E95" s="98">
        <v>6</v>
      </c>
      <c r="F95" s="98">
        <v>4</v>
      </c>
      <c r="G95" s="98">
        <v>3</v>
      </c>
      <c r="H95" s="98"/>
      <c r="I95" s="98">
        <v>1</v>
      </c>
      <c r="J95" s="98">
        <v>1</v>
      </c>
      <c r="K95" s="116">
        <v>2</v>
      </c>
      <c r="L95" s="98"/>
      <c r="M95" s="172">
        <v>39909</v>
      </c>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v>1</v>
      </c>
      <c r="E98" s="98"/>
      <c r="F98" s="98"/>
      <c r="G98" s="98"/>
      <c r="H98" s="98"/>
      <c r="I98" s="98"/>
      <c r="J98" s="98"/>
      <c r="K98" s="116">
        <v>1</v>
      </c>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v>1</v>
      </c>
      <c r="D100" s="98">
        <v>1</v>
      </c>
      <c r="E100" s="98">
        <v>2</v>
      </c>
      <c r="F100" s="98">
        <v>1</v>
      </c>
      <c r="G100" s="98">
        <v>1</v>
      </c>
      <c r="H100" s="98">
        <v>1</v>
      </c>
      <c r="I100" s="98"/>
      <c r="J100" s="98"/>
      <c r="K100" s="116"/>
      <c r="L100" s="98"/>
      <c r="M100" s="172"/>
      <c r="N100" s="173"/>
      <c r="O100" s="172"/>
      <c r="P100" s="61"/>
    </row>
    <row r="101" spans="1:16" s="4" customFormat="1" ht="18.75" customHeight="1">
      <c r="A101" s="44">
        <v>94</v>
      </c>
      <c r="B101" s="130" t="s">
        <v>198</v>
      </c>
      <c r="C101" s="112">
        <v>1</v>
      </c>
      <c r="D101" s="98"/>
      <c r="E101" s="98">
        <v>1</v>
      </c>
      <c r="F101" s="98"/>
      <c r="G101" s="98"/>
      <c r="H101" s="98">
        <v>1</v>
      </c>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1</v>
      </c>
      <c r="D103" s="98">
        <v>8</v>
      </c>
      <c r="E103" s="98">
        <v>8</v>
      </c>
      <c r="F103" s="98">
        <v>6</v>
      </c>
      <c r="G103" s="98">
        <v>3</v>
      </c>
      <c r="H103" s="98">
        <v>1</v>
      </c>
      <c r="I103" s="98"/>
      <c r="J103" s="98">
        <v>1</v>
      </c>
      <c r="K103" s="116">
        <v>1</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v>
      </c>
      <c r="D108" s="98">
        <v>8</v>
      </c>
      <c r="E108" s="98">
        <v>8</v>
      </c>
      <c r="F108" s="98">
        <v>6</v>
      </c>
      <c r="G108" s="98">
        <v>3</v>
      </c>
      <c r="H108" s="98">
        <v>1</v>
      </c>
      <c r="I108" s="98"/>
      <c r="J108" s="98">
        <v>1</v>
      </c>
      <c r="K108" s="116">
        <v>1</v>
      </c>
      <c r="L108" s="98"/>
      <c r="M108" s="172"/>
      <c r="N108" s="173"/>
      <c r="O108" s="172"/>
      <c r="P108" s="61"/>
    </row>
    <row r="109" spans="1:15" s="101" customFormat="1" ht="28.5" customHeight="1">
      <c r="A109" s="44">
        <v>102</v>
      </c>
      <c r="B109" s="131" t="s">
        <v>78</v>
      </c>
      <c r="C109" s="112"/>
      <c r="D109" s="98">
        <v>2</v>
      </c>
      <c r="E109" s="98">
        <v>1</v>
      </c>
      <c r="F109" s="98">
        <v>1</v>
      </c>
      <c r="G109" s="98"/>
      <c r="H109" s="98"/>
      <c r="I109" s="98"/>
      <c r="J109" s="98"/>
      <c r="K109" s="116">
        <v>1</v>
      </c>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45</v>
      </c>
      <c r="D114" s="112">
        <f aca="true" t="shared" si="0" ref="D114:O114">SUM(D8,D9,D12,D29,D30,D43,D49,D52,D79,D88,D103,D109,D113)</f>
        <v>194</v>
      </c>
      <c r="E114" s="112">
        <f t="shared" si="0"/>
        <v>179</v>
      </c>
      <c r="F114" s="112">
        <f t="shared" si="0"/>
        <v>169</v>
      </c>
      <c r="G114" s="112">
        <f t="shared" si="0"/>
        <v>134</v>
      </c>
      <c r="H114" s="112">
        <f t="shared" si="0"/>
        <v>4</v>
      </c>
      <c r="I114" s="112">
        <f t="shared" si="0"/>
        <v>1</v>
      </c>
      <c r="J114" s="112">
        <f t="shared" si="0"/>
        <v>5</v>
      </c>
      <c r="K114" s="112">
        <f t="shared" si="0"/>
        <v>60</v>
      </c>
      <c r="L114" s="112">
        <f t="shared" si="0"/>
        <v>0</v>
      </c>
      <c r="M114" s="173">
        <f t="shared" si="0"/>
        <v>39909</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70" r:id="rId1"/>
  <headerFooter alignWithMargins="0">
    <oddFooter>&amp;L60FA9DAC&amp;CФорма № 2-А, Підрозділ: Богунський районний суд м. Житомира,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&amp;L60FA9DAC&amp;CФорма № 2-А, Підрозділ: Богунський районний суд м. Житомира,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K36" sqref="K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300" t="s">
        <v>125</v>
      </c>
      <c r="B2" s="300"/>
      <c r="C2" s="300"/>
      <c r="D2" s="300"/>
      <c r="E2" s="300"/>
      <c r="F2" s="300"/>
      <c r="G2" s="300"/>
      <c r="H2" s="300"/>
      <c r="I2" s="300"/>
      <c r="J2" s="300"/>
      <c r="K2" s="300"/>
    </row>
    <row r="3" spans="1:16" ht="15.75">
      <c r="A3" s="21"/>
      <c r="B3" s="311"/>
      <c r="C3" s="311"/>
      <c r="D3" s="311"/>
      <c r="E3" s="311"/>
      <c r="F3" s="311"/>
      <c r="G3" s="311"/>
      <c r="H3" s="311"/>
      <c r="I3" s="311"/>
      <c r="J3" s="311"/>
      <c r="K3" s="311"/>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301" t="s">
        <v>96</v>
      </c>
      <c r="C5" s="302"/>
      <c r="D5" s="302"/>
      <c r="E5" s="302"/>
      <c r="F5" s="302"/>
      <c r="G5" s="302"/>
      <c r="H5" s="302"/>
      <c r="I5" s="302"/>
      <c r="J5" s="303"/>
      <c r="K5" s="123">
        <v>3</v>
      </c>
      <c r="L5" s="126"/>
      <c r="M5" s="23"/>
      <c r="N5" s="20"/>
      <c r="O5" s="20"/>
      <c r="P5" s="20"/>
      <c r="S5" s="277" t="s">
        <v>166</v>
      </c>
      <c r="T5" s="277"/>
      <c r="U5" s="277"/>
      <c r="V5" s="277"/>
      <c r="W5" s="277"/>
      <c r="X5" s="277"/>
      <c r="Y5" s="277"/>
      <c r="Z5" s="277"/>
    </row>
    <row r="6" spans="1:20" s="10" customFormat="1" ht="18" customHeight="1">
      <c r="A6" s="2">
        <f aca="true" t="shared" si="0" ref="A6:A13">A5+1</f>
        <v>2</v>
      </c>
      <c r="B6" s="278" t="s">
        <v>83</v>
      </c>
      <c r="C6" s="304" t="s">
        <v>121</v>
      </c>
      <c r="D6" s="305"/>
      <c r="E6" s="305"/>
      <c r="F6" s="305"/>
      <c r="G6" s="305"/>
      <c r="H6" s="305"/>
      <c r="I6" s="305"/>
      <c r="J6" s="306"/>
      <c r="K6" s="123">
        <v>1</v>
      </c>
      <c r="L6" s="33"/>
      <c r="M6" s="23"/>
      <c r="N6" s="20"/>
      <c r="O6" s="20"/>
      <c r="P6" s="20"/>
      <c r="S6" s="103"/>
      <c r="T6" s="11" t="s">
        <v>167</v>
      </c>
    </row>
    <row r="7" spans="1:16" s="10" customFormat="1" ht="18" customHeight="1">
      <c r="A7" s="2">
        <f t="shared" si="0"/>
        <v>3</v>
      </c>
      <c r="B7" s="278"/>
      <c r="C7" s="307" t="s">
        <v>122</v>
      </c>
      <c r="D7" s="308"/>
      <c r="E7" s="287" t="s">
        <v>123</v>
      </c>
      <c r="F7" s="288"/>
      <c r="G7" s="288"/>
      <c r="H7" s="288"/>
      <c r="I7" s="288"/>
      <c r="J7" s="289"/>
      <c r="K7" s="124"/>
      <c r="L7" s="33"/>
      <c r="M7" s="23"/>
      <c r="N7" s="20"/>
      <c r="O7" s="20"/>
      <c r="P7" s="20"/>
    </row>
    <row r="8" spans="1:16" s="10" customFormat="1" ht="16.5" customHeight="1">
      <c r="A8" s="2">
        <f t="shared" si="0"/>
        <v>4</v>
      </c>
      <c r="B8" s="278"/>
      <c r="C8" s="309"/>
      <c r="D8" s="310"/>
      <c r="E8" s="265" t="s">
        <v>124</v>
      </c>
      <c r="F8" s="266"/>
      <c r="G8" s="266"/>
      <c r="H8" s="266"/>
      <c r="I8" s="266"/>
      <c r="J8" s="267"/>
      <c r="K8" s="124">
        <v>1</v>
      </c>
      <c r="L8" s="33"/>
      <c r="M8" s="23"/>
      <c r="N8" s="20"/>
      <c r="O8" s="20"/>
      <c r="P8" s="20"/>
    </row>
    <row r="9" spans="1:16" s="10" customFormat="1" ht="15.75" customHeight="1">
      <c r="A9" s="2">
        <f t="shared" si="0"/>
        <v>5</v>
      </c>
      <c r="B9" s="278"/>
      <c r="C9" s="287" t="s">
        <v>111</v>
      </c>
      <c r="D9" s="288"/>
      <c r="E9" s="288"/>
      <c r="F9" s="288"/>
      <c r="G9" s="288"/>
      <c r="H9" s="288"/>
      <c r="I9" s="288"/>
      <c r="J9" s="289"/>
      <c r="K9" s="123"/>
      <c r="L9" s="33"/>
      <c r="M9" s="23"/>
      <c r="N9" s="20"/>
      <c r="O9" s="20"/>
      <c r="P9" s="20"/>
    </row>
    <row r="10" spans="1:16" s="10" customFormat="1" ht="18.75" customHeight="1">
      <c r="A10" s="2">
        <f t="shared" si="0"/>
        <v>6</v>
      </c>
      <c r="B10" s="278"/>
      <c r="C10" s="284" t="s">
        <v>110</v>
      </c>
      <c r="D10" s="285"/>
      <c r="E10" s="285"/>
      <c r="F10" s="285"/>
      <c r="G10" s="285"/>
      <c r="H10" s="285"/>
      <c r="I10" s="285"/>
      <c r="J10" s="286"/>
      <c r="K10" s="124"/>
      <c r="L10" s="33"/>
      <c r="M10" s="23"/>
      <c r="N10" s="20"/>
      <c r="O10" s="20"/>
      <c r="P10" s="20"/>
    </row>
    <row r="11" spans="1:16" s="10" customFormat="1" ht="17.25" customHeight="1">
      <c r="A11" s="2">
        <f t="shared" si="0"/>
        <v>7</v>
      </c>
      <c r="B11" s="278" t="s">
        <v>21</v>
      </c>
      <c r="C11" s="274" t="s">
        <v>108</v>
      </c>
      <c r="D11" s="275"/>
      <c r="E11" s="275"/>
      <c r="F11" s="275"/>
      <c r="G11" s="275"/>
      <c r="H11" s="275"/>
      <c r="I11" s="275"/>
      <c r="J11" s="276"/>
      <c r="K11" s="123"/>
      <c r="L11" s="33"/>
      <c r="M11" s="23"/>
      <c r="N11" s="20"/>
      <c r="O11" s="20"/>
      <c r="P11" s="20"/>
    </row>
    <row r="12" spans="1:16" s="10" customFormat="1" ht="15" customHeight="1">
      <c r="A12" s="2">
        <f t="shared" si="0"/>
        <v>8</v>
      </c>
      <c r="B12" s="278"/>
      <c r="C12" s="274" t="s">
        <v>112</v>
      </c>
      <c r="D12" s="275"/>
      <c r="E12" s="275"/>
      <c r="F12" s="275"/>
      <c r="G12" s="275"/>
      <c r="H12" s="275"/>
      <c r="I12" s="275"/>
      <c r="J12" s="276"/>
      <c r="K12" s="123"/>
      <c r="L12" s="33"/>
      <c r="M12" s="23"/>
      <c r="N12" s="20"/>
      <c r="O12" s="20"/>
      <c r="P12" s="20"/>
    </row>
    <row r="13" spans="1:19" s="10" customFormat="1" ht="18.75" customHeight="1">
      <c r="A13" s="2">
        <f t="shared" si="0"/>
        <v>9</v>
      </c>
      <c r="B13" s="278"/>
      <c r="C13" s="274" t="s">
        <v>109</v>
      </c>
      <c r="D13" s="275"/>
      <c r="E13" s="275"/>
      <c r="F13" s="275"/>
      <c r="G13" s="275"/>
      <c r="H13" s="275"/>
      <c r="I13" s="275"/>
      <c r="J13" s="276"/>
      <c r="K13" s="123"/>
      <c r="L13" s="33"/>
      <c r="M13" s="23"/>
      <c r="N13" s="20"/>
      <c r="O13" s="20"/>
      <c r="P13" s="20"/>
      <c r="S13" s="39"/>
    </row>
    <row r="14" spans="1:16" s="10" customFormat="1" ht="19.5" customHeight="1">
      <c r="A14" s="2">
        <v>10</v>
      </c>
      <c r="B14" s="293" t="s">
        <v>95</v>
      </c>
      <c r="C14" s="271" t="s">
        <v>129</v>
      </c>
      <c r="D14" s="272"/>
      <c r="E14" s="272"/>
      <c r="F14" s="272"/>
      <c r="G14" s="272"/>
      <c r="H14" s="272"/>
      <c r="I14" s="272"/>
      <c r="J14" s="273"/>
      <c r="K14" s="125"/>
      <c r="L14" s="33"/>
      <c r="M14" s="23"/>
      <c r="N14" s="20"/>
      <c r="O14" s="20"/>
      <c r="P14" s="20"/>
    </row>
    <row r="15" spans="1:16" s="10" customFormat="1" ht="19.5" customHeight="1">
      <c r="A15" s="2">
        <v>11</v>
      </c>
      <c r="B15" s="293"/>
      <c r="C15" s="271" t="s">
        <v>131</v>
      </c>
      <c r="D15" s="272"/>
      <c r="E15" s="272"/>
      <c r="F15" s="272"/>
      <c r="G15" s="272"/>
      <c r="H15" s="272"/>
      <c r="I15" s="272"/>
      <c r="J15" s="273"/>
      <c r="K15" s="125">
        <v>22</v>
      </c>
      <c r="L15" s="33"/>
      <c r="M15" s="23"/>
      <c r="N15" s="20"/>
      <c r="O15" s="20"/>
      <c r="P15" s="20"/>
    </row>
    <row r="16" spans="1:16" s="10" customFormat="1" ht="20.25" customHeight="1">
      <c r="A16" s="2">
        <v>12</v>
      </c>
      <c r="B16" s="293"/>
      <c r="C16" s="271" t="s">
        <v>130</v>
      </c>
      <c r="D16" s="272"/>
      <c r="E16" s="272"/>
      <c r="F16" s="272"/>
      <c r="G16" s="272"/>
      <c r="H16" s="272"/>
      <c r="I16" s="272"/>
      <c r="J16" s="273"/>
      <c r="K16" s="125">
        <v>120</v>
      </c>
      <c r="L16" s="33"/>
      <c r="M16" s="23"/>
      <c r="N16" s="20"/>
      <c r="O16" s="20"/>
      <c r="P16" s="20"/>
    </row>
    <row r="17" spans="1:16" s="10" customFormat="1" ht="22.5" customHeight="1">
      <c r="A17" s="2">
        <v>13</v>
      </c>
      <c r="B17" s="293"/>
      <c r="C17" s="294" t="s">
        <v>146</v>
      </c>
      <c r="D17" s="295"/>
      <c r="E17" s="295"/>
      <c r="F17" s="295"/>
      <c r="G17" s="295"/>
      <c r="H17" s="295"/>
      <c r="I17" s="295"/>
      <c r="J17" s="296"/>
      <c r="K17" s="125">
        <v>27</v>
      </c>
      <c r="L17" s="33"/>
      <c r="M17" s="23"/>
      <c r="N17" s="20"/>
      <c r="O17" s="20"/>
      <c r="P17" s="20"/>
    </row>
    <row r="18" spans="1:16" s="10" customFormat="1" ht="14.25" customHeight="1">
      <c r="A18" s="2">
        <v>14</v>
      </c>
      <c r="B18" s="281" t="s">
        <v>128</v>
      </c>
      <c r="C18" s="282"/>
      <c r="D18" s="282"/>
      <c r="E18" s="282"/>
      <c r="F18" s="282"/>
      <c r="G18" s="282"/>
      <c r="H18" s="282"/>
      <c r="I18" s="282"/>
      <c r="J18" s="283"/>
      <c r="K18" s="113">
        <v>3</v>
      </c>
      <c r="L18" s="33"/>
      <c r="M18" s="23"/>
      <c r="N18" s="20"/>
      <c r="O18" s="20"/>
      <c r="P18" s="20"/>
    </row>
    <row r="19" spans="1:16" s="10" customFormat="1" ht="15" customHeight="1">
      <c r="A19" s="2">
        <v>15</v>
      </c>
      <c r="B19" s="281" t="s">
        <v>153</v>
      </c>
      <c r="C19" s="282"/>
      <c r="D19" s="282"/>
      <c r="E19" s="282"/>
      <c r="F19" s="282"/>
      <c r="G19" s="282"/>
      <c r="H19" s="282"/>
      <c r="I19" s="282"/>
      <c r="J19" s="283"/>
      <c r="K19" s="113"/>
      <c r="L19" s="33"/>
      <c r="M19" s="23"/>
      <c r="N19" s="20"/>
      <c r="O19" s="20"/>
      <c r="P19" s="20"/>
    </row>
    <row r="20" spans="1:16" s="10" customFormat="1" ht="24" customHeight="1">
      <c r="A20" s="2">
        <v>16</v>
      </c>
      <c r="B20" s="278" t="s">
        <v>0</v>
      </c>
      <c r="C20" s="262" t="s">
        <v>120</v>
      </c>
      <c r="D20" s="263"/>
      <c r="E20" s="263"/>
      <c r="F20" s="263"/>
      <c r="G20" s="263"/>
      <c r="H20" s="263"/>
      <c r="I20" s="263"/>
      <c r="J20" s="264"/>
      <c r="K20" s="113"/>
      <c r="L20" s="126"/>
      <c r="M20" s="23"/>
      <c r="N20" s="20"/>
      <c r="O20" s="20"/>
      <c r="P20" s="20"/>
    </row>
    <row r="21" spans="1:16" s="10" customFormat="1" ht="26.25" customHeight="1">
      <c r="A21" s="2">
        <v>17</v>
      </c>
      <c r="B21" s="278"/>
      <c r="C21" s="290" t="s">
        <v>11</v>
      </c>
      <c r="D21" s="291"/>
      <c r="E21" s="291"/>
      <c r="F21" s="291"/>
      <c r="G21" s="291"/>
      <c r="H21" s="291"/>
      <c r="I21" s="291"/>
      <c r="J21" s="292"/>
      <c r="K21" s="113"/>
      <c r="L21" s="34"/>
      <c r="M21" s="25"/>
      <c r="N21" s="20"/>
      <c r="O21" s="20"/>
      <c r="P21" s="20"/>
    </row>
    <row r="22" spans="1:16" s="10" customFormat="1" ht="21" customHeight="1">
      <c r="A22" s="2">
        <v>18</v>
      </c>
      <c r="B22" s="281" t="s">
        <v>84</v>
      </c>
      <c r="C22" s="282"/>
      <c r="D22" s="282"/>
      <c r="E22" s="282"/>
      <c r="F22" s="282"/>
      <c r="G22" s="282"/>
      <c r="H22" s="282"/>
      <c r="I22" s="282"/>
      <c r="J22" s="283"/>
      <c r="K22" s="113"/>
      <c r="L22" s="34"/>
      <c r="M22" s="24"/>
      <c r="N22" s="20"/>
      <c r="O22" s="20"/>
      <c r="P22" s="20"/>
    </row>
    <row r="23" spans="1:16" s="10" customFormat="1" ht="30.75" customHeight="1">
      <c r="A23" s="2">
        <v>19</v>
      </c>
      <c r="B23" s="297" t="s">
        <v>20</v>
      </c>
      <c r="C23" s="298"/>
      <c r="D23" s="298"/>
      <c r="E23" s="298"/>
      <c r="F23" s="298"/>
      <c r="G23" s="298"/>
      <c r="H23" s="298"/>
      <c r="I23" s="298"/>
      <c r="J23" s="299"/>
      <c r="K23" s="113"/>
      <c r="L23" s="35"/>
      <c r="M23" s="26"/>
      <c r="N23" s="20"/>
      <c r="O23" s="20"/>
      <c r="P23" s="20"/>
    </row>
    <row r="24" spans="1:16" s="10" customFormat="1" ht="46.5" customHeight="1">
      <c r="A24" s="2">
        <v>20</v>
      </c>
      <c r="B24" s="281" t="s">
        <v>10</v>
      </c>
      <c r="C24" s="282"/>
      <c r="D24" s="282"/>
      <c r="E24" s="282"/>
      <c r="F24" s="282"/>
      <c r="G24" s="282"/>
      <c r="H24" s="282"/>
      <c r="I24" s="282"/>
      <c r="J24" s="283"/>
      <c r="K24" s="113"/>
      <c r="L24" s="36"/>
      <c r="M24" s="27"/>
      <c r="N24" s="20"/>
      <c r="O24" s="20"/>
      <c r="P24" s="20"/>
    </row>
    <row r="25" spans="1:16" s="10" customFormat="1" ht="15.75" customHeight="1">
      <c r="A25" s="2">
        <v>21</v>
      </c>
      <c r="B25" s="281" t="s">
        <v>12</v>
      </c>
      <c r="C25" s="282"/>
      <c r="D25" s="282"/>
      <c r="E25" s="282"/>
      <c r="F25" s="282"/>
      <c r="G25" s="282"/>
      <c r="H25" s="282"/>
      <c r="I25" s="282"/>
      <c r="J25" s="283"/>
      <c r="K25" s="113">
        <v>1</v>
      </c>
      <c r="L25" s="34"/>
      <c r="M25" s="24"/>
      <c r="N25" s="20"/>
      <c r="O25" s="20"/>
      <c r="P25" s="20"/>
    </row>
    <row r="26" spans="1:16" s="10" customFormat="1" ht="18.75" customHeight="1">
      <c r="A26" s="2">
        <v>22</v>
      </c>
      <c r="B26" s="281" t="s">
        <v>132</v>
      </c>
      <c r="C26" s="282"/>
      <c r="D26" s="282"/>
      <c r="E26" s="282"/>
      <c r="F26" s="282"/>
      <c r="G26" s="282"/>
      <c r="H26" s="282"/>
      <c r="I26" s="282"/>
      <c r="J26" s="283"/>
      <c r="K26" s="113">
        <v>20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80"/>
      <c r="F29" s="280"/>
      <c r="G29" s="280"/>
      <c r="H29" s="169"/>
      <c r="I29" s="268" t="s">
        <v>251</v>
      </c>
      <c r="J29" s="268"/>
      <c r="K29" s="268"/>
      <c r="L29" s="150"/>
      <c r="M29" s="150"/>
      <c r="N29" s="150"/>
      <c r="O29" s="89"/>
    </row>
    <row r="30" spans="1:15" ht="12.75" customHeight="1">
      <c r="A30" s="82"/>
      <c r="B30" s="151"/>
      <c r="C30" s="151"/>
      <c r="D30" s="152"/>
      <c r="E30" s="269" t="s">
        <v>163</v>
      </c>
      <c r="F30" s="269"/>
      <c r="G30" s="269"/>
      <c r="H30" s="170"/>
      <c r="I30" s="270" t="s">
        <v>164</v>
      </c>
      <c r="J30" s="270"/>
      <c r="K30" s="270"/>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268" t="s">
        <v>252</v>
      </c>
      <c r="J32" s="268"/>
      <c r="K32" s="268"/>
      <c r="L32" s="150"/>
      <c r="M32" s="150"/>
      <c r="N32" s="150"/>
      <c r="O32" s="87"/>
    </row>
    <row r="33" spans="1:15" ht="12.75" customHeight="1">
      <c r="A33" s="85"/>
      <c r="B33" s="154"/>
      <c r="C33" s="154"/>
      <c r="D33" s="154"/>
      <c r="E33" s="269" t="s">
        <v>163</v>
      </c>
      <c r="F33" s="269"/>
      <c r="G33" s="269"/>
      <c r="H33" s="170"/>
      <c r="I33" s="270" t="s">
        <v>164</v>
      </c>
      <c r="J33" s="270"/>
      <c r="K33" s="270"/>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9" t="s">
        <v>242</v>
      </c>
      <c r="C36" s="279"/>
      <c r="D36" s="279"/>
      <c r="E36" s="280"/>
      <c r="F36" s="280"/>
      <c r="G36" s="280"/>
      <c r="H36" s="160"/>
      <c r="I36" s="159"/>
      <c r="J36" s="161"/>
      <c r="K36" s="160"/>
      <c r="L36" s="162"/>
      <c r="M36" s="163"/>
      <c r="N36" s="164"/>
    </row>
    <row r="37" spans="1:15" ht="15.75">
      <c r="A37" s="83"/>
      <c r="B37" s="159" t="s">
        <v>243</v>
      </c>
      <c r="C37" s="154"/>
      <c r="D37" s="154"/>
      <c r="E37" s="313" t="s">
        <v>245</v>
      </c>
      <c r="F37" s="313"/>
      <c r="G37" s="313"/>
      <c r="H37" s="154"/>
      <c r="I37" s="154"/>
      <c r="J37" s="161"/>
      <c r="K37" s="160"/>
      <c r="L37" s="163"/>
      <c r="M37" s="163"/>
      <c r="N37" s="163"/>
      <c r="O37" s="84"/>
    </row>
    <row r="38" spans="1:15" ht="15.75" customHeight="1">
      <c r="A38" s="83"/>
      <c r="B38" s="154" t="s">
        <v>244</v>
      </c>
      <c r="C38" s="154"/>
      <c r="D38" s="154"/>
      <c r="E38" s="313"/>
      <c r="F38" s="313"/>
      <c r="G38" s="313"/>
      <c r="H38" s="154"/>
      <c r="I38" s="312"/>
      <c r="J38" s="312"/>
      <c r="K38" s="31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E38:G38"/>
    <mergeCell ref="B24:J24"/>
    <mergeCell ref="B23:J23"/>
    <mergeCell ref="B19:J19"/>
    <mergeCell ref="A2:K2"/>
    <mergeCell ref="B5:J5"/>
    <mergeCell ref="E7:J7"/>
    <mergeCell ref="C6:J6"/>
    <mergeCell ref="C7:D8"/>
    <mergeCell ref="B3:K3"/>
    <mergeCell ref="B4:J4"/>
    <mergeCell ref="B36:D36"/>
    <mergeCell ref="E36:G36"/>
    <mergeCell ref="B26:J26"/>
    <mergeCell ref="C10:J10"/>
    <mergeCell ref="B18:J18"/>
    <mergeCell ref="C21:J21"/>
    <mergeCell ref="B20:B21"/>
    <mergeCell ref="B25:J25"/>
    <mergeCell ref="B22:J22"/>
    <mergeCell ref="B14:B17"/>
    <mergeCell ref="S5:Z5"/>
    <mergeCell ref="C11:J11"/>
    <mergeCell ref="B11:B13"/>
    <mergeCell ref="B6:B10"/>
    <mergeCell ref="C12:J12"/>
    <mergeCell ref="C9:J9"/>
    <mergeCell ref="C20:J20"/>
    <mergeCell ref="E8:J8"/>
    <mergeCell ref="I32:K32"/>
    <mergeCell ref="E33:G33"/>
    <mergeCell ref="I33:K33"/>
    <mergeCell ref="C14:J14"/>
    <mergeCell ref="C13:J13"/>
    <mergeCell ref="C17:J17"/>
    <mergeCell ref="C16:J16"/>
    <mergeCell ref="C15:J15"/>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&amp;L60FA9DAC&amp;CФорма № 2-А, Підрозділ: Богунський районний суд м. Житомира,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246</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48" t="s">
        <v>173</v>
      </c>
      <c r="B9" s="349"/>
      <c r="C9" s="349"/>
      <c r="D9" s="350"/>
      <c r="E9" s="315" t="s">
        <v>174</v>
      </c>
      <c r="F9" s="316"/>
      <c r="G9" s="317"/>
      <c r="H9" s="140"/>
      <c r="I9" s="140"/>
      <c r="J9" s="133"/>
      <c r="K9" s="140"/>
    </row>
    <row r="10" spans="1:10" ht="15" customHeight="1">
      <c r="A10" s="351"/>
      <c r="B10" s="352"/>
      <c r="C10" s="352"/>
      <c r="D10" s="353"/>
      <c r="E10" s="318"/>
      <c r="F10" s="319"/>
      <c r="G10" s="320"/>
      <c r="H10" s="347" t="s">
        <v>175</v>
      </c>
      <c r="I10" s="347"/>
      <c r="J10" s="347"/>
    </row>
    <row r="11" spans="1:10" ht="12.75">
      <c r="A11" s="343" t="s">
        <v>237</v>
      </c>
      <c r="B11" s="343"/>
      <c r="C11" s="343"/>
      <c r="D11" s="343"/>
      <c r="E11" s="344" t="s">
        <v>176</v>
      </c>
      <c r="F11" s="344"/>
      <c r="G11" s="344"/>
      <c r="H11" s="354" t="s">
        <v>238</v>
      </c>
      <c r="I11" s="354"/>
      <c r="J11" s="354"/>
    </row>
    <row r="12" spans="1:10" ht="38.25" customHeight="1">
      <c r="A12" s="343"/>
      <c r="B12" s="343"/>
      <c r="C12" s="343"/>
      <c r="D12" s="343"/>
      <c r="E12" s="344"/>
      <c r="F12" s="344"/>
      <c r="G12" s="344"/>
      <c r="H12" s="354"/>
      <c r="I12" s="354"/>
      <c r="J12" s="354"/>
    </row>
    <row r="13" spans="1:10" ht="63.75" customHeight="1">
      <c r="A13" s="324" t="s">
        <v>236</v>
      </c>
      <c r="B13" s="325"/>
      <c r="C13" s="325"/>
      <c r="D13" s="326"/>
      <c r="E13" s="355" t="s">
        <v>176</v>
      </c>
      <c r="F13" s="356"/>
      <c r="G13" s="357"/>
      <c r="H13" s="345" t="s">
        <v>232</v>
      </c>
      <c r="I13" s="346"/>
      <c r="J13" s="346"/>
    </row>
    <row r="14" spans="1:10" ht="68.25" customHeight="1">
      <c r="A14" s="348" t="s">
        <v>235</v>
      </c>
      <c r="B14" s="349"/>
      <c r="C14" s="349"/>
      <c r="D14" s="350"/>
      <c r="E14" s="315" t="s">
        <v>176</v>
      </c>
      <c r="F14" s="316"/>
      <c r="G14" s="317"/>
      <c r="H14" s="345" t="s">
        <v>239</v>
      </c>
      <c r="I14" s="346"/>
      <c r="J14" s="346"/>
    </row>
    <row r="15" spans="1:10" ht="33.75" customHeight="1">
      <c r="A15" s="351"/>
      <c r="B15" s="352"/>
      <c r="C15" s="352"/>
      <c r="D15" s="353"/>
      <c r="E15" s="318"/>
      <c r="F15" s="319"/>
      <c r="G15" s="320"/>
      <c r="H15" s="358" t="s">
        <v>179</v>
      </c>
      <c r="I15" s="332"/>
      <c r="J15" s="332"/>
    </row>
    <row r="16" spans="1:15" ht="76.5" customHeight="1">
      <c r="A16" s="343" t="s">
        <v>234</v>
      </c>
      <c r="B16" s="343"/>
      <c r="C16" s="343"/>
      <c r="D16" s="343"/>
      <c r="E16" s="344" t="s">
        <v>177</v>
      </c>
      <c r="F16" s="344"/>
      <c r="G16" s="344"/>
      <c r="H16" s="134"/>
      <c r="I16" s="135"/>
      <c r="J16" s="135"/>
      <c r="M16" s="135"/>
      <c r="N16" s="135"/>
      <c r="O16" s="135"/>
    </row>
    <row r="17" spans="1:15" ht="38.25" customHeight="1">
      <c r="A17" s="343" t="s">
        <v>233</v>
      </c>
      <c r="B17" s="343"/>
      <c r="C17" s="343"/>
      <c r="D17" s="343"/>
      <c r="E17" s="344" t="s">
        <v>178</v>
      </c>
      <c r="F17" s="344"/>
      <c r="G17" s="344"/>
      <c r="M17" s="135"/>
      <c r="N17" s="135"/>
      <c r="O17" s="135"/>
    </row>
    <row r="18" spans="1:10" ht="29.25" customHeight="1" hidden="1">
      <c r="A18" s="330"/>
      <c r="B18" s="330"/>
      <c r="C18" s="330"/>
      <c r="D18" s="330"/>
      <c r="E18" s="331"/>
      <c r="F18" s="331"/>
      <c r="G18" s="331"/>
      <c r="H18" s="332"/>
      <c r="I18" s="332"/>
      <c r="J18" s="332"/>
    </row>
    <row r="19" spans="1:10" ht="29.25" customHeight="1" hidden="1">
      <c r="A19" s="330"/>
      <c r="B19" s="330"/>
      <c r="C19" s="330"/>
      <c r="D19" s="330"/>
      <c r="E19" s="331"/>
      <c r="F19" s="331"/>
      <c r="G19" s="331"/>
      <c r="H19" s="332"/>
      <c r="I19" s="332"/>
      <c r="J19" s="332"/>
    </row>
    <row r="20" spans="6:10" ht="16.5" customHeight="1">
      <c r="F20" s="141"/>
      <c r="G20" s="141"/>
      <c r="H20" s="332"/>
      <c r="I20" s="332"/>
      <c r="J20" s="332"/>
    </row>
    <row r="21" spans="8:10" ht="15.75" customHeight="1">
      <c r="H21" s="331"/>
      <c r="I21" s="331"/>
      <c r="J21" s="331"/>
    </row>
    <row r="22" spans="1:10" ht="12.75" customHeight="1">
      <c r="A22" s="142"/>
      <c r="G22" s="141"/>
      <c r="J22" s="143"/>
    </row>
    <row r="23" spans="1:10" ht="25.5" customHeight="1">
      <c r="A23" s="333" t="s">
        <v>180</v>
      </c>
      <c r="B23" s="334"/>
      <c r="C23" s="334"/>
      <c r="D23" s="334"/>
      <c r="E23" s="334"/>
      <c r="F23" s="334"/>
      <c r="G23" s="334"/>
      <c r="H23" s="334"/>
      <c r="I23" s="334"/>
      <c r="J23" s="335"/>
    </row>
    <row r="24" spans="1:10" ht="22.5" customHeight="1">
      <c r="A24" s="339" t="s">
        <v>181</v>
      </c>
      <c r="B24" s="340"/>
      <c r="C24" s="341" t="s">
        <v>247</v>
      </c>
      <c r="D24" s="341"/>
      <c r="E24" s="341"/>
      <c r="F24" s="341"/>
      <c r="G24" s="341"/>
      <c r="H24" s="341"/>
      <c r="I24" s="341"/>
      <c r="J24" s="342"/>
    </row>
    <row r="25" spans="1:10" ht="19.5" customHeight="1">
      <c r="A25" s="339" t="s">
        <v>182</v>
      </c>
      <c r="B25" s="340"/>
      <c r="C25" s="325" t="s">
        <v>248</v>
      </c>
      <c r="D25" s="325"/>
      <c r="E25" s="325"/>
      <c r="F25" s="325"/>
      <c r="G25" s="325"/>
      <c r="H25" s="325"/>
      <c r="I25" s="325"/>
      <c r="J25" s="326"/>
    </row>
    <row r="26" spans="1:10" ht="18.75" customHeight="1">
      <c r="A26" s="321" t="s">
        <v>249</v>
      </c>
      <c r="B26" s="322"/>
      <c r="C26" s="322"/>
      <c r="D26" s="322"/>
      <c r="E26" s="322"/>
      <c r="F26" s="322"/>
      <c r="G26" s="322"/>
      <c r="H26" s="322"/>
      <c r="I26" s="322"/>
      <c r="J26" s="323"/>
    </row>
    <row r="27" spans="1:10" ht="20.25" customHeight="1">
      <c r="A27" s="324" t="s">
        <v>250</v>
      </c>
      <c r="B27" s="325"/>
      <c r="C27" s="325"/>
      <c r="D27" s="325"/>
      <c r="E27" s="325"/>
      <c r="F27" s="325"/>
      <c r="G27" s="325"/>
      <c r="H27" s="325"/>
      <c r="I27" s="325"/>
      <c r="J27" s="326"/>
    </row>
    <row r="28" spans="1:10" ht="18" customHeight="1">
      <c r="A28" s="327" t="s">
        <v>183</v>
      </c>
      <c r="B28" s="328"/>
      <c r="C28" s="328"/>
      <c r="D28" s="328"/>
      <c r="E28" s="328"/>
      <c r="F28" s="328"/>
      <c r="G28" s="328"/>
      <c r="H28" s="328"/>
      <c r="I28" s="328"/>
      <c r="J28" s="329"/>
    </row>
    <row r="29" spans="1:10" ht="15" customHeight="1">
      <c r="A29" s="336" t="s">
        <v>184</v>
      </c>
      <c r="B29" s="337"/>
      <c r="C29" s="337"/>
      <c r="D29" s="337"/>
      <c r="E29" s="337"/>
      <c r="F29" s="337"/>
      <c r="G29" s="337"/>
      <c r="H29" s="337"/>
      <c r="I29" s="337"/>
      <c r="J29" s="33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H11:J11"/>
    <mergeCell ref="H12:J12"/>
    <mergeCell ref="A16:D16"/>
    <mergeCell ref="A14:D15"/>
    <mergeCell ref="A29:J29"/>
    <mergeCell ref="A24:B24"/>
    <mergeCell ref="C24:J24"/>
    <mergeCell ref="A25:B25"/>
    <mergeCell ref="C25:J2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&amp;L60FA9DAC&amp;C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2016-07-25T12:38:54Z</cp:lastPrinted>
  <dcterms:created xsi:type="dcterms:W3CDTF">2015-09-09T11:49:13Z</dcterms:created>
  <dcterms:modified xsi:type="dcterms:W3CDTF">2016-07-25T12:39:08Z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2-А.2_00295_2.2016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55840FC6</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