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<sst xmlns="http://schemas.openxmlformats.org/spreadsheetml/2006/main" count="154" uniqueCount="127">
  <si>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</si>
  <si>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</si>
  <si>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</si>
  <si>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</si>
  <si>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</si>
  <si>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</si>
  <si>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</si>
  <si>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</si>
  <si>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</si>
  <si>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</si>
  <si>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</si>
  <si>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</si>
  <si>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</si>
  <si>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</si>
  <si>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</si>
  <si>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</si>
  <si>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</si>
  <si>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</si>
  <si>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</si>
  <si>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</si>
  <si>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</si>
  <si>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</si>
  <si>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</si>
  <si>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</si>
  <si>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</si>
  <si>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</si>
  <si>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</si>
  <si>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</si>
  <si>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</si>
  <si>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</si>
  <si>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</si>
  <si>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</si>
  <si>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</si>
  <si>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</si>
  <si>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</si>
  <si>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</si>
  <si>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</si>
  <si>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</si>
  <si>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</si>
  <si>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</si>
  <si>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</si>
  <si>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</si>
  <si>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</si>
  <si>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</si>
  <si>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</si>
  <si>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</si>
  <si>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</si>
  <si>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</si>
  <si>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</si>
  <si>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</si>
  <si>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</si>
  <si>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</si>
  <si>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</si>
  <si>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</si>
  <si>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</si>
  <si>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</si>
  <si>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</si>
  <si>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</si>
  <si>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</si>
  <si>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</si>
  <si>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</si>
  <si>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</si>
  <si>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</si>
  <si>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</si>
  <si>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</si>
  <si>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</si>
  <si>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</si>
  <si>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</si>
  <si>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</si>
  <si>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</si>
  <si>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</si>
  <si>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</si>
  <si>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</si>
  <si>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</si>
  <si>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</si>
  <si>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</si>
  <si>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</si>
  <si>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</si>
  <si>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</si>
  <si>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</si>
  <si>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</si>
  <si>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</si>
  <si>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</si>
  <si>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</si>
  <si>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</si>
  <si>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</si>
  <si>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</si>
  <si>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</si>
  <si>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</si>
  <si>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</si>
  <si>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</si>
  <si>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</si>
  <si>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</si>
  <si>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</si>
  <si>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</si>
  <si>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</si>
  <si>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</si>
  <si>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</si>
  <si>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</si>
  <si>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</si>
  <si>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</si>
  <si>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</si>
  <si>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</si>
  <si>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</si>
  <si>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</si>
  <si>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</si>
  <si>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</si>
  <si>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</si>
  <si>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</si>
  <si>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</si>
  <si>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</si>
  <si>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</si>
  <si>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</si>
  <si>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</si>
  <si>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</si>
  <si>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</si>
  <si>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</si>
  <si>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</si>
  <si>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</si>
  <si>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Богунський районний суд м. Житомира</t>
  </si>
  <si>
    <t>10000. Житомирська область.м. Житомир</t>
  </si>
  <si>
    <t>м-н. Соборний</t>
  </si>
  <si>
    <t/>
  </si>
  <si>
    <t>Н.А.Гулак</t>
  </si>
  <si>
    <t>Ю.О. Поліщук</t>
  </si>
  <si>
    <t>421659</t>
  </si>
  <si>
    <t>3 липня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</si>
</sst>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1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&amp;LE232E4E6&amp;C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2005</v>
      </c>
      <c r="D6" s="96">
        <f>SUM(D7,D10,D13,D14,D15,D21,D24,D25,D18,D19,D20)</f>
        <v>1731045.7100000046</v>
      </c>
      <c r="E6" s="96">
        <f>SUM(E7,E10,E13,E14,E15,E21,E24,E25,E18,E19,E20)</f>
        <v>1412</v>
      </c>
      <c r="F6" s="96">
        <f>SUM(F7,F10,F13,F14,F15,F21,F24,F25,F18,F19,F20)</f>
        <v>1336040.1399999976</v>
      </c>
      <c r="G6" s="96">
        <f>SUM(G7,G10,G13,G14,G15,G21,G24,G25,G18,G19,G20)</f>
        <v>1</v>
      </c>
      <c r="H6" s="96">
        <f>SUM(H7,H10,H13,H14,H15,H21,H24,H25,H18,H19,H20)</f>
        <v>384.2</v>
      </c>
      <c r="I6" s="96">
        <f>SUM(I7,I10,I13,I14,I15,I21,I24,I25,I18,I19,I20)</f>
        <v>226</v>
      </c>
      <c r="J6" s="96">
        <f>SUM(J7,J10,J13,J14,J15,J21,J24,J25,J18,J19,J20)</f>
        <v>142155.17</v>
      </c>
      <c r="K6" s="96">
        <f>SUM(K7,K10,K13,K14,K15,K21,K24,K25,K18,K19,K20)</f>
        <v>360</v>
      </c>
      <c r="L6" s="96">
        <f>SUM(L7,L10,L13,L14,L15,L21,L24,L25,L18,L19,L20)</f>
        <v>253091.67999999903</v>
      </c>
    </row>
    <row r="7" spans="1:12" ht="16.5" customHeight="1">
      <c r="A7" s="87">
        <v>2</v>
      </c>
      <c r="B7" s="90" t="s">
        <v>74</v>
      </c>
      <c r="C7" s="97">
        <v>402</v>
      </c>
      <c r="D7" s="97">
        <v>829891.360000001</v>
      </c>
      <c r="E7" s="97">
        <v>342</v>
      </c>
      <c r="F7" s="97">
        <v>729533.51</v>
      </c>
      <c r="G7" s="97"/>
      <c r="H7" s="97"/>
      <c r="I7" s="97">
        <v>18</v>
      </c>
      <c r="J7" s="97">
        <v>17054.27</v>
      </c>
      <c r="K7" s="97">
        <v>45</v>
      </c>
      <c r="L7" s="97">
        <v>70487.38</v>
      </c>
    </row>
    <row r="8" spans="1:12" ht="16.5" customHeight="1">
      <c r="A8" s="87">
        <v>3</v>
      </c>
      <c r="B8" s="91" t="s">
        <v>75</v>
      </c>
      <c r="C8" s="97">
        <v>290</v>
      </c>
      <c r="D8" s="97">
        <v>606114.29</v>
      </c>
      <c r="E8" s="97">
        <v>284</v>
      </c>
      <c r="F8" s="97">
        <v>565199.07</v>
      </c>
      <c r="G8" s="97"/>
      <c r="H8" s="97"/>
      <c r="I8" s="97">
        <v>6</v>
      </c>
      <c r="J8" s="97">
        <v>5646.01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112</v>
      </c>
      <c r="D9" s="97">
        <v>223777.07</v>
      </c>
      <c r="E9" s="97">
        <v>58</v>
      </c>
      <c r="F9" s="97">
        <v>164334.44</v>
      </c>
      <c r="G9" s="97"/>
      <c r="H9" s="97"/>
      <c r="I9" s="97">
        <v>12</v>
      </c>
      <c r="J9" s="97">
        <v>11408.26</v>
      </c>
      <c r="K9" s="97">
        <v>45</v>
      </c>
      <c r="L9" s="97">
        <v>70487.38</v>
      </c>
    </row>
    <row r="10" spans="1:12" ht="19.5" customHeight="1">
      <c r="A10" s="87">
        <v>5</v>
      </c>
      <c r="B10" s="90" t="s">
        <v>77</v>
      </c>
      <c r="C10" s="97">
        <v>586</v>
      </c>
      <c r="D10" s="97">
        <v>496386.400000004</v>
      </c>
      <c r="E10" s="97">
        <v>237</v>
      </c>
      <c r="F10" s="97">
        <v>254510.369999999</v>
      </c>
      <c r="G10" s="97">
        <v>1</v>
      </c>
      <c r="H10" s="97">
        <v>384.2</v>
      </c>
      <c r="I10" s="97">
        <v>145</v>
      </c>
      <c r="J10" s="97">
        <v>109278.5</v>
      </c>
      <c r="K10" s="97">
        <v>196</v>
      </c>
      <c r="L10" s="97">
        <v>147532.799999999</v>
      </c>
    </row>
    <row r="11" spans="1:12" ht="19.5" customHeight="1">
      <c r="A11" s="87">
        <v>6</v>
      </c>
      <c r="B11" s="91" t="s">
        <v>78</v>
      </c>
      <c r="C11" s="97">
        <v>40</v>
      </c>
      <c r="D11" s="97">
        <v>76840</v>
      </c>
      <c r="E11" s="97">
        <v>32</v>
      </c>
      <c r="F11" s="97">
        <v>72330.4</v>
      </c>
      <c r="G11" s="97"/>
      <c r="H11" s="97"/>
      <c r="I11" s="97">
        <v>6</v>
      </c>
      <c r="J11" s="97">
        <v>3905.5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546</v>
      </c>
      <c r="D12" s="97">
        <v>419546.400000003</v>
      </c>
      <c r="E12" s="97">
        <v>205</v>
      </c>
      <c r="F12" s="97">
        <v>182179.97</v>
      </c>
      <c r="G12" s="97">
        <v>1</v>
      </c>
      <c r="H12" s="97">
        <v>384.2</v>
      </c>
      <c r="I12" s="97">
        <v>139</v>
      </c>
      <c r="J12" s="97">
        <v>105373</v>
      </c>
      <c r="K12" s="97">
        <v>196</v>
      </c>
      <c r="L12" s="97">
        <v>147532.799999999</v>
      </c>
    </row>
    <row r="13" spans="1:12" ht="15" customHeight="1">
      <c r="A13" s="87">
        <v>8</v>
      </c>
      <c r="B13" s="90" t="s">
        <v>18</v>
      </c>
      <c r="C13" s="97">
        <v>293</v>
      </c>
      <c r="D13" s="97">
        <v>225141.199999999</v>
      </c>
      <c r="E13" s="97">
        <v>276</v>
      </c>
      <c r="F13" s="97">
        <v>213867.679999999</v>
      </c>
      <c r="G13" s="97"/>
      <c r="H13" s="97"/>
      <c r="I13" s="97">
        <v>9</v>
      </c>
      <c r="J13" s="97">
        <v>5572.2</v>
      </c>
      <c r="K13" s="97">
        <v>8</v>
      </c>
      <c r="L13" s="97">
        <v>6147.2</v>
      </c>
    </row>
    <row r="14" spans="1:12" ht="15.75" customHeight="1">
      <c r="A14" s="87">
        <v>9</v>
      </c>
      <c r="B14" s="90" t="s">
        <v>19</v>
      </c>
      <c r="C14" s="97">
        <v>3</v>
      </c>
      <c r="D14" s="97">
        <v>9906.4</v>
      </c>
      <c r="E14" s="97">
        <v>2</v>
      </c>
      <c r="F14" s="97">
        <v>7299.8</v>
      </c>
      <c r="G14" s="97"/>
      <c r="H14" s="97"/>
      <c r="I14" s="97"/>
      <c r="J14" s="97"/>
      <c r="K14" s="97">
        <v>1</v>
      </c>
      <c r="L14" s="97">
        <v>3375</v>
      </c>
    </row>
    <row r="15" spans="1:12" ht="123" customHeight="1">
      <c r="A15" s="87">
        <v>10</v>
      </c>
      <c r="B15" s="90" t="s">
        <v>103</v>
      </c>
      <c r="C15" s="97">
        <v>152</v>
      </c>
      <c r="D15" s="97">
        <v>61279.8999999998</v>
      </c>
      <c r="E15" s="97">
        <v>130</v>
      </c>
      <c r="F15" s="97">
        <v>58727.8199999999</v>
      </c>
      <c r="G15" s="97"/>
      <c r="H15" s="97"/>
      <c r="I15" s="97"/>
      <c r="J15" s="97"/>
      <c r="K15" s="97">
        <v>23</v>
      </c>
      <c r="L15" s="97">
        <v>9028.7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4802.5</v>
      </c>
      <c r="E16" s="97">
        <v>4</v>
      </c>
      <c r="F16" s="97">
        <v>3752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147</v>
      </c>
      <c r="D17" s="97">
        <v>56477.3999999999</v>
      </c>
      <c r="E17" s="97">
        <v>126</v>
      </c>
      <c r="F17" s="97">
        <v>54975.8199999999</v>
      </c>
      <c r="G17" s="97"/>
      <c r="H17" s="97"/>
      <c r="I17" s="97"/>
      <c r="J17" s="97"/>
      <c r="K17" s="97">
        <v>22</v>
      </c>
      <c r="L17" s="97">
        <v>8068.2</v>
      </c>
    </row>
    <row r="18" spans="1:12" ht="21" customHeight="1">
      <c r="A18" s="87">
        <v>13</v>
      </c>
      <c r="B18" s="99" t="s">
        <v>104</v>
      </c>
      <c r="C18" s="97">
        <v>560</v>
      </c>
      <c r="D18" s="97">
        <v>107576.000000001</v>
      </c>
      <c r="E18" s="97">
        <v>417</v>
      </c>
      <c r="F18" s="97">
        <v>70757.4099999998</v>
      </c>
      <c r="G18" s="97"/>
      <c r="H18" s="97"/>
      <c r="I18" s="97">
        <v>53</v>
      </c>
      <c r="J18" s="97">
        <v>10058.1</v>
      </c>
      <c r="K18" s="97">
        <v>87</v>
      </c>
      <c r="L18" s="97">
        <v>16520.6</v>
      </c>
    </row>
    <row r="19" spans="1:12" ht="21" customHeight="1">
      <c r="A19" s="87">
        <v>14</v>
      </c>
      <c r="B19" s="99" t="s">
        <v>105</v>
      </c>
      <c r="C19" s="97">
        <v>9</v>
      </c>
      <c r="D19" s="97">
        <v>864.45</v>
      </c>
      <c r="E19" s="97">
        <v>8</v>
      </c>
      <c r="F19" s="97">
        <v>1343.55</v>
      </c>
      <c r="G19" s="97"/>
      <c r="H19" s="97"/>
      <c r="I19" s="97">
        <v>1</v>
      </c>
      <c r="J19" s="97">
        <v>192.1</v>
      </c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117</v>
      </c>
      <c r="D39" s="96">
        <f>SUM(D40,D47,D48,D49)</f>
        <v>89710.69999999991</v>
      </c>
      <c r="E39" s="96">
        <f>SUM(E40,E47,E48,E49)</f>
        <v>5</v>
      </c>
      <c r="F39" s="96">
        <f>SUM(F40,F47,F48,F49)</f>
        <v>4207</v>
      </c>
      <c r="G39" s="96">
        <f>SUM(G40,G47,G48,G49)</f>
        <v>0</v>
      </c>
      <c r="H39" s="96">
        <f>SUM(H40,H47,H48,H49)</f>
        <v>0</v>
      </c>
      <c r="I39" s="96">
        <f>SUM(I40,I47,I48,I49)</f>
        <v>2</v>
      </c>
      <c r="J39" s="96">
        <f>SUM(J40,J47,J48,J49)</f>
        <v>1120.8</v>
      </c>
      <c r="K39" s="96">
        <f>SUM(K40,K47,K48,K49)</f>
        <v>117</v>
      </c>
      <c r="L39" s="96">
        <f>SUM(L40,L47,L48,L49)</f>
        <v>84523.9999999999</v>
      </c>
    </row>
    <row r="40" spans="1:12" ht="24" customHeight="1">
      <c r="A40" s="87">
        <v>35</v>
      </c>
      <c r="B40" s="90" t="s">
        <v>85</v>
      </c>
      <c r="C40" s="97">
        <f>SUM(C41,C44)</f>
        <v>116</v>
      </c>
      <c r="D40" s="97">
        <f>SUM(D41,D44)</f>
        <v>89134.3999999999</v>
      </c>
      <c r="E40" s="97">
        <f>SUM(E41,E44)</f>
        <v>4</v>
      </c>
      <c r="F40" s="97">
        <f>SUM(F41,F44)</f>
        <v>3842</v>
      </c>
      <c r="G40" s="97">
        <f>SUM(G41,G44)</f>
        <v>0</v>
      </c>
      <c r="H40" s="97">
        <f>SUM(H41,H44)</f>
        <v>0</v>
      </c>
      <c r="I40" s="97">
        <f>SUM(I41,I44)</f>
        <v>2</v>
      </c>
      <c r="J40" s="97">
        <f>SUM(J41,J44)</f>
        <v>1120.8</v>
      </c>
      <c r="K40" s="97">
        <f>SUM(K41,K44)</f>
        <v>117</v>
      </c>
      <c r="L40" s="97">
        <f>SUM(L41,L44)</f>
        <v>84523.9999999999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116</v>
      </c>
      <c r="D44" s="97">
        <v>89134.3999999999</v>
      </c>
      <c r="E44" s="97">
        <v>4</v>
      </c>
      <c r="F44" s="97">
        <v>3842</v>
      </c>
      <c r="G44" s="97"/>
      <c r="H44" s="97"/>
      <c r="I44" s="97">
        <v>2</v>
      </c>
      <c r="J44" s="97">
        <v>1120.8</v>
      </c>
      <c r="K44" s="97">
        <v>117</v>
      </c>
      <c r="L44" s="97">
        <v>84523.9999999999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116</v>
      </c>
      <c r="D46" s="97">
        <v>89134.3999999999</v>
      </c>
      <c r="E46" s="97">
        <v>4</v>
      </c>
      <c r="F46" s="97">
        <v>3842</v>
      </c>
      <c r="G46" s="97"/>
      <c r="H46" s="97"/>
      <c r="I46" s="97">
        <v>2</v>
      </c>
      <c r="J46" s="97">
        <v>1120.8</v>
      </c>
      <c r="K46" s="97">
        <v>117</v>
      </c>
      <c r="L46" s="97">
        <v>84523.9999999999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576.3</v>
      </c>
      <c r="E49" s="97">
        <v>1</v>
      </c>
      <c r="F49" s="97">
        <v>365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55</v>
      </c>
      <c r="D50" s="96">
        <f>SUM(D51:D54)</f>
        <v>2800.8100000000004</v>
      </c>
      <c r="E50" s="96">
        <f>SUM(E51:E54)</f>
        <v>55</v>
      </c>
      <c r="F50" s="96">
        <f>SUM(F51:F54)</f>
        <v>2806.43</v>
      </c>
      <c r="G50" s="96">
        <f>SUM(G51:G54)</f>
        <v>0</v>
      </c>
      <c r="H50" s="96">
        <f>SUM(H51:H54)</f>
        <v>0</v>
      </c>
      <c r="I50" s="96">
        <f>SUM(I51:I54)</f>
        <v>4</v>
      </c>
      <c r="J50" s="96">
        <f>SUM(J51:J54)</f>
        <v>586.81</v>
      </c>
      <c r="K50" s="96">
        <f>SUM(K51:K54)</f>
        <v>3</v>
      </c>
      <c r="L50" s="96">
        <f>SUM(L51:L54)</f>
        <v>495.36</v>
      </c>
    </row>
    <row r="51" spans="1:12" ht="18.75" customHeight="1">
      <c r="A51" s="87">
        <v>46</v>
      </c>
      <c r="B51" s="90" t="s">
        <v>9</v>
      </c>
      <c r="C51" s="97">
        <v>34</v>
      </c>
      <c r="D51" s="97">
        <v>818.34</v>
      </c>
      <c r="E51" s="97">
        <v>34</v>
      </c>
      <c r="F51" s="97">
        <v>842.61</v>
      </c>
      <c r="G51" s="97"/>
      <c r="H51" s="97"/>
      <c r="I51" s="97">
        <v>3</v>
      </c>
      <c r="J51" s="97">
        <v>563.76</v>
      </c>
      <c r="K51" s="97">
        <v>2</v>
      </c>
      <c r="L51" s="97">
        <v>63.36</v>
      </c>
    </row>
    <row r="52" spans="1:12" ht="27" customHeight="1">
      <c r="A52" s="87">
        <v>47</v>
      </c>
      <c r="B52" s="90" t="s">
        <v>10</v>
      </c>
      <c r="C52" s="97">
        <v>17</v>
      </c>
      <c r="D52" s="97">
        <v>1210.23</v>
      </c>
      <c r="E52" s="97">
        <v>17</v>
      </c>
      <c r="F52" s="97">
        <v>1191.97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</v>
      </c>
      <c r="D54" s="97">
        <v>772.24</v>
      </c>
      <c r="E54" s="97">
        <v>4</v>
      </c>
      <c r="F54" s="97">
        <v>771.85</v>
      </c>
      <c r="G54" s="97"/>
      <c r="H54" s="97"/>
      <c r="I54" s="97">
        <v>1</v>
      </c>
      <c r="J54" s="97">
        <v>23.05</v>
      </c>
      <c r="K54" s="97">
        <v>1</v>
      </c>
      <c r="L54" s="97">
        <v>432</v>
      </c>
    </row>
    <row r="55" spans="1:12" ht="28.5" customHeight="1">
      <c r="A55" s="87">
        <v>50</v>
      </c>
      <c r="B55" s="89" t="s">
        <v>108</v>
      </c>
      <c r="C55" s="96">
        <v>665</v>
      </c>
      <c r="D55" s="96">
        <v>255493.000000003</v>
      </c>
      <c r="E55" s="96"/>
      <c r="F55" s="96"/>
      <c r="G55" s="96"/>
      <c r="H55" s="96"/>
      <c r="I55" s="96">
        <v>665</v>
      </c>
      <c r="J55" s="96">
        <v>249991.600000003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2842</v>
      </c>
      <c r="D56" s="96">
        <f t="shared" si="0"/>
        <v>2079050.2200000077</v>
      </c>
      <c r="E56" s="96">
        <f t="shared" si="0"/>
        <v>1472</v>
      </c>
      <c r="F56" s="96">
        <f t="shared" si="0"/>
        <v>1343053.5699999975</v>
      </c>
      <c r="G56" s="96">
        <f t="shared" si="0"/>
        <v>1</v>
      </c>
      <c r="H56" s="96">
        <f t="shared" si="0"/>
        <v>384.2</v>
      </c>
      <c r="I56" s="96">
        <f t="shared" si="0"/>
        <v>897</v>
      </c>
      <c r="J56" s="96">
        <f t="shared" si="0"/>
        <v>393854.38000000303</v>
      </c>
      <c r="K56" s="96">
        <f t="shared" si="0"/>
        <v>480</v>
      </c>
      <c r="L56" s="96">
        <f t="shared" si="0"/>
        <v>338111.03999999893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&amp;LE232E4E6&amp;CФорма № 10, Підрозділ: Богунський районний суд м. Житомира,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475</v>
      </c>
      <c r="F4" s="93">
        <f>SUM(F5:F24)</f>
        <v>334416.15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37</v>
      </c>
      <c r="F5" s="95">
        <v>18228.48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2</v>
      </c>
      <c r="F6" s="95">
        <v>1536.8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224</v>
      </c>
      <c r="F7" s="95">
        <v>142187.82</v>
      </c>
    </row>
    <row r="8" spans="1:6" ht="41.25" customHeight="1">
      <c r="A8" s="67">
        <v>5</v>
      </c>
      <c r="B8" s="149" t="s">
        <v>63</v>
      </c>
      <c r="C8" s="150"/>
      <c r="D8" s="151"/>
      <c r="E8" s="94">
        <v>2</v>
      </c>
      <c r="F8" s="95">
        <v>384.2</v>
      </c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52</v>
      </c>
      <c r="F13" s="95">
        <v>64694.95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14</v>
      </c>
      <c r="F14" s="95">
        <v>7684</v>
      </c>
    </row>
    <row r="15" spans="1:6" ht="20.25" customHeight="1">
      <c r="A15" s="67">
        <v>12</v>
      </c>
      <c r="B15" s="149" t="s">
        <v>68</v>
      </c>
      <c r="C15" s="150"/>
      <c r="D15" s="151"/>
      <c r="E15" s="94">
        <v>33</v>
      </c>
      <c r="F15" s="95">
        <v>21515.2</v>
      </c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97</v>
      </c>
      <c r="F17" s="95">
        <v>71077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>
        <v>1</v>
      </c>
      <c r="F19" s="95">
        <v>768.4</v>
      </c>
    </row>
    <row r="20" spans="1:6" ht="21" customHeight="1">
      <c r="A20" s="67">
        <v>17</v>
      </c>
      <c r="B20" s="149" t="s">
        <v>95</v>
      </c>
      <c r="C20" s="150"/>
      <c r="D20" s="151"/>
      <c r="E20" s="94">
        <v>1</v>
      </c>
      <c r="F20" s="95">
        <v>960.5</v>
      </c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>
        <v>10</v>
      </c>
      <c r="F23" s="95">
        <v>4226.2</v>
      </c>
    </row>
    <row r="24" spans="1:6" ht="54.75" customHeight="1">
      <c r="A24" s="67">
        <v>21</v>
      </c>
      <c r="B24" s="149" t="s">
        <v>101</v>
      </c>
      <c r="C24" s="150"/>
      <c r="D24" s="151"/>
      <c r="E24" s="94">
        <v>2</v>
      </c>
      <c r="F24" s="95">
        <v>1152.6</v>
      </c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122</v>
      </c>
      <c r="D34" s="153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&amp;LE232E4E6&amp;CФорма № 10, Підрозділ: Богунський районний суд м. Житомира,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2018-03-15T14:08:04Z</cp:lastPrinted>
  <dcterms:created xsi:type="dcterms:W3CDTF">2015-09-09T10:27:37Z</dcterms:created>
  <dcterms:modified xsi:type="dcterms:W3CDTF">2019-07-24T09:49:23Z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10_00295_2.2019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27B6DD88</vt:lpwstr>
  </property>
  <property fmtid="{D5CDD505-2E9C-101B-9397-08002B2CF9AE}" pid="10" name="Підрозд">
    <vt:lpwstr>Богунський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